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5480" windowHeight="11640" activeTab="1"/>
  </bookViews>
  <sheets>
    <sheet name="Sammanlagda resultat" sheetId="1" r:id="rId1"/>
    <sheet name="Bord 1-4" sheetId="2" r:id="rId2"/>
    <sheet name="Bord 5-8" sheetId="3" r:id="rId3"/>
    <sheet name="Bord 9-12" sheetId="4" r:id="rId4"/>
    <sheet name="Bord 13-16" sheetId="5" r:id="rId5"/>
  </sheets>
  <definedNames/>
  <calcPr fullCalcOnLoad="1"/>
</workbook>
</file>

<file path=xl/sharedStrings.xml><?xml version="1.0" encoding="utf-8"?>
<sst xmlns="http://schemas.openxmlformats.org/spreadsheetml/2006/main" count="216" uniqueCount="46">
  <si>
    <t>Linköping</t>
  </si>
  <si>
    <t>Norrköping</t>
  </si>
  <si>
    <t>Stadsmatch</t>
  </si>
  <si>
    <t>V</t>
  </si>
  <si>
    <t>S</t>
  </si>
  <si>
    <t>Rond 1</t>
  </si>
  <si>
    <t>Rond 2</t>
  </si>
  <si>
    <t>Rond 3</t>
  </si>
  <si>
    <t>Rond 4</t>
  </si>
  <si>
    <t>Resultat</t>
  </si>
  <si>
    <t>Namn</t>
  </si>
  <si>
    <t>Rating</t>
  </si>
  <si>
    <t>Totalt</t>
  </si>
  <si>
    <t>Börje Pettersson</t>
  </si>
  <si>
    <t>Peter Halvarsson</t>
  </si>
  <si>
    <t>Nedeljko Malesevic</t>
  </si>
  <si>
    <t>Simon Olsson</t>
  </si>
  <si>
    <t>Jörgen Fransson</t>
  </si>
  <si>
    <t>Simon Ivarsson</t>
  </si>
  <si>
    <t>Björn Ingemansson</t>
  </si>
  <si>
    <t>P-O Jakobsson</t>
  </si>
  <si>
    <t>Magnus Fält</t>
  </si>
  <si>
    <t>Josef Ask</t>
  </si>
  <si>
    <t>Håkan Sternlund</t>
  </si>
  <si>
    <t>Tomas Arvidsson</t>
  </si>
  <si>
    <t>Lucas Forsberg</t>
  </si>
  <si>
    <t>Jörgen Nilsson</t>
  </si>
  <si>
    <t>Christoffer Stenman</t>
  </si>
  <si>
    <t>Sven Eriksson</t>
  </si>
  <si>
    <t>Johan Wiklund</t>
  </si>
  <si>
    <t>Mattias Nörager</t>
  </si>
  <si>
    <t>Hans Hermansson</t>
  </si>
  <si>
    <t>Tapio Ukkonen</t>
  </si>
  <si>
    <t>Hanna Youssef</t>
  </si>
  <si>
    <t>Lorenz Theuer</t>
  </si>
  <si>
    <t xml:space="preserve">John Eckdal </t>
  </si>
  <si>
    <t>Jostien Landstrand</t>
  </si>
  <si>
    <t>-</t>
  </si>
  <si>
    <t>Rizo Pepic</t>
  </si>
  <si>
    <t>Fredrik Qwarfort</t>
  </si>
  <si>
    <t>Dragan Stefanovic</t>
  </si>
  <si>
    <t>Raul Toledano Alos</t>
  </si>
  <si>
    <t>Ofelia Eriksson</t>
  </si>
  <si>
    <t>Hugo Roginski</t>
  </si>
  <si>
    <t>Magnus Olsson</t>
  </si>
  <si>
    <t>Björn Werstén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</si>
</sst>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6">
      <selection activeCell="F5" sqref="F5"/>
    </sheetView>
  </sheetViews>
  <sheetFormatPr defaultColWidth="9.140625" defaultRowHeight="12.75"/>
  <cols>
    <col min="2" max="2" width="26.00390625" style="0" customWidth="1"/>
    <col min="7" max="7" width="26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5" spans="5:7" ht="18">
      <c r="E5" s="1">
        <f>'Bord 1-4'!H8+'Bord 1-4'!H14+'Bord 1-4'!H20+'Bord 1-4'!H26+'Bord 5-8'!H8+'Bord 5-8'!H14+'Bord 5-8'!H20+'Bord 5-8'!H26+'Bord 9-12'!H8+'Bord 9-12'!H14+'Bord 9-12'!H20+'Bord 9-12'!H26+'Bord 13-16'!H8+'Bord 13-16'!H14+'Bord 13-16'!H20+'Bord 13-16'!H26</f>
        <v>43.5</v>
      </c>
      <c r="F5" s="41" t="str">
        <f>"-"</f>
        <v>-</v>
      </c>
      <c r="G5" s="1">
        <f>'Bord 1-4'!J8+'Bord 1-4'!J14+'Bord 1-4'!J20+'Bord 1-4'!J26+'Bord 5-8'!J8+'Bord 5-8'!J14+'Bord 5-8'!J20+'Bord 5-8'!J26+'Bord 9-12'!J8+'Bord 9-12'!J14+'Bord 9-12'!J20+'Bord 9-12'!J26+'Bord 13-16'!J8+'Bord 13-16'!J14+'Bord 13-16'!J20+'Bord 13-16'!J26</f>
        <v>20.5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4" sqref="F4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7" max="7" width="8.8515625" style="0" customWidth="1"/>
    <col min="8" max="8" width="6.7109375" style="0" customWidth="1"/>
    <col min="9" max="9" width="2.421875" style="0" customWidth="1"/>
    <col min="10" max="10" width="10.0039062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7"/>
    </row>
    <row r="4" spans="1:11" ht="15">
      <c r="A4" s="6" t="s">
        <v>3</v>
      </c>
      <c r="B4" s="7" t="s">
        <v>38</v>
      </c>
      <c r="C4" s="7">
        <v>2253</v>
      </c>
      <c r="D4" s="8" t="str">
        <f>"-"</f>
        <v>-</v>
      </c>
      <c r="E4" s="7" t="s">
        <v>4</v>
      </c>
      <c r="F4" s="7" t="s">
        <v>24</v>
      </c>
      <c r="G4" s="9">
        <v>1972</v>
      </c>
      <c r="H4" s="33">
        <v>1</v>
      </c>
      <c r="I4" s="8" t="str">
        <f>"-"</f>
        <v>-</v>
      </c>
      <c r="J4" s="8">
        <v>0</v>
      </c>
      <c r="K4" s="10"/>
    </row>
    <row r="5" spans="1:11" ht="15">
      <c r="A5" s="6" t="s">
        <v>4</v>
      </c>
      <c r="B5" s="7" t="s">
        <v>15</v>
      </c>
      <c r="C5" s="7">
        <v>2239</v>
      </c>
      <c r="D5" s="8" t="str">
        <f>"-"</f>
        <v>-</v>
      </c>
      <c r="E5" s="7" t="s">
        <v>3</v>
      </c>
      <c r="F5" s="7" t="s">
        <v>23</v>
      </c>
      <c r="G5" s="9">
        <v>2131</v>
      </c>
      <c r="H5" s="33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17</v>
      </c>
      <c r="C6" s="7">
        <v>2122</v>
      </c>
      <c r="D6" s="8" t="str">
        <f>"-"</f>
        <v>-</v>
      </c>
      <c r="E6" s="7" t="s">
        <v>4</v>
      </c>
      <c r="F6" s="7" t="s">
        <v>22</v>
      </c>
      <c r="G6" s="9">
        <v>2171</v>
      </c>
      <c r="H6" s="33">
        <v>0.5</v>
      </c>
      <c r="I6" s="8" t="str">
        <f>"-"</f>
        <v>-</v>
      </c>
      <c r="J6" s="8">
        <v>0.5</v>
      </c>
      <c r="K6" s="10"/>
    </row>
    <row r="7" spans="1:11" ht="15.75" thickBot="1">
      <c r="A7" s="11" t="s">
        <v>4</v>
      </c>
      <c r="B7" s="12" t="s">
        <v>16</v>
      </c>
      <c r="C7" s="12">
        <v>2112</v>
      </c>
      <c r="D7" s="13" t="str">
        <f>"-"</f>
        <v>-</v>
      </c>
      <c r="E7" s="12" t="s">
        <v>3</v>
      </c>
      <c r="F7" s="12" t="s">
        <v>21</v>
      </c>
      <c r="G7" s="14">
        <v>2197</v>
      </c>
      <c r="H7" s="34">
        <v>1</v>
      </c>
      <c r="I7" s="13" t="str">
        <f>"-"</f>
        <v>-</v>
      </c>
      <c r="J7" s="13">
        <v>0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5">
        <f>H4+H5+H6+H7</f>
        <v>3.5</v>
      </c>
      <c r="I8" s="28" t="str">
        <f>"-"</f>
        <v>-</v>
      </c>
      <c r="J8" s="28">
        <f>J4+J5+J6+J7</f>
        <v>0.5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36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Rizo Pepic</v>
      </c>
      <c r="C10" s="7">
        <f t="shared" si="0"/>
        <v>2253</v>
      </c>
      <c r="D10" s="8" t="str">
        <f>"-"</f>
        <v>-</v>
      </c>
      <c r="E10" s="7" t="s">
        <v>3</v>
      </c>
      <c r="F10" s="7" t="str">
        <f>F6</f>
        <v>Josef Ask</v>
      </c>
      <c r="G10" s="9">
        <f>G6</f>
        <v>2171</v>
      </c>
      <c r="H10" s="33">
        <v>1</v>
      </c>
      <c r="I10" s="8" t="str">
        <f>"-"</f>
        <v>-</v>
      </c>
      <c r="J10" s="8">
        <v>0</v>
      </c>
      <c r="K10" s="10"/>
    </row>
    <row r="11" spans="1:11" ht="15">
      <c r="A11" s="6" t="s">
        <v>3</v>
      </c>
      <c r="B11" s="7" t="str">
        <f t="shared" si="0"/>
        <v>Nedeljko Malesevic</v>
      </c>
      <c r="C11" s="7">
        <f t="shared" si="0"/>
        <v>2239</v>
      </c>
      <c r="D11" s="8" t="str">
        <f>"-"</f>
        <v>-</v>
      </c>
      <c r="E11" s="7" t="s">
        <v>4</v>
      </c>
      <c r="F11" s="7" t="str">
        <f>F7</f>
        <v>Magnus Fält</v>
      </c>
      <c r="G11" s="9">
        <f>G7</f>
        <v>2197</v>
      </c>
      <c r="H11" s="33">
        <v>1</v>
      </c>
      <c r="I11" s="8" t="str">
        <f>"-"</f>
        <v>-</v>
      </c>
      <c r="J11" s="8">
        <v>0</v>
      </c>
      <c r="K11" s="10"/>
    </row>
    <row r="12" spans="1:11" ht="15">
      <c r="A12" s="6" t="s">
        <v>4</v>
      </c>
      <c r="B12" s="7" t="str">
        <f t="shared" si="0"/>
        <v>Jörgen Fransson</v>
      </c>
      <c r="C12" s="7">
        <f t="shared" si="0"/>
        <v>2122</v>
      </c>
      <c r="D12" s="8" t="str">
        <f>"-"</f>
        <v>-</v>
      </c>
      <c r="E12" s="7" t="s">
        <v>3</v>
      </c>
      <c r="F12" s="7" t="str">
        <f>F4</f>
        <v>Tomas Arvidsson</v>
      </c>
      <c r="G12" s="9">
        <f>G4</f>
        <v>1972</v>
      </c>
      <c r="H12" s="33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Simon Olsson</v>
      </c>
      <c r="C13" s="12">
        <f t="shared" si="0"/>
        <v>2112</v>
      </c>
      <c r="D13" s="13" t="str">
        <f>"-"</f>
        <v>-</v>
      </c>
      <c r="E13" s="12" t="s">
        <v>4</v>
      </c>
      <c r="F13" s="12" t="str">
        <f>F5</f>
        <v>Håkan Sternlund</v>
      </c>
      <c r="G13" s="14">
        <f>G5</f>
        <v>2131</v>
      </c>
      <c r="H13" s="34">
        <v>0.5</v>
      </c>
      <c r="I13" s="13" t="str">
        <f>"-"</f>
        <v>-</v>
      </c>
      <c r="J13" s="13">
        <v>0.5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5">
        <f>H10+H11+H12+H13</f>
        <v>3.5</v>
      </c>
      <c r="I14" s="30" t="str">
        <f>"-"</f>
        <v>-</v>
      </c>
      <c r="J14" s="28">
        <f>J10+J11+J12+J13</f>
        <v>0.5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36"/>
      <c r="I15" s="20"/>
      <c r="J15" s="20"/>
      <c r="K15" s="24"/>
    </row>
    <row r="16" spans="1:11" ht="15">
      <c r="A16" s="6" t="s">
        <v>3</v>
      </c>
      <c r="B16" s="7" t="str">
        <f>B4</f>
        <v>Rizo Pepic</v>
      </c>
      <c r="C16" s="7">
        <f>C10</f>
        <v>2253</v>
      </c>
      <c r="D16" s="8" t="str">
        <f>"-"</f>
        <v>-</v>
      </c>
      <c r="E16" s="7" t="s">
        <v>4</v>
      </c>
      <c r="F16" s="7" t="str">
        <f>F5</f>
        <v>Håkan Sternlund</v>
      </c>
      <c r="G16" s="9">
        <f>G5</f>
        <v>2131</v>
      </c>
      <c r="H16" s="33">
        <v>1</v>
      </c>
      <c r="I16" s="8" t="str">
        <f>"-"</f>
        <v>-</v>
      </c>
      <c r="J16" s="8">
        <v>0</v>
      </c>
      <c r="K16" s="10"/>
    </row>
    <row r="17" spans="1:11" ht="15">
      <c r="A17" s="6" t="s">
        <v>4</v>
      </c>
      <c r="B17" s="7" t="str">
        <f>B5</f>
        <v>Nedeljko Malesevic</v>
      </c>
      <c r="C17" s="7">
        <f>C11</f>
        <v>2239</v>
      </c>
      <c r="D17" s="8" t="str">
        <f>"-"</f>
        <v>-</v>
      </c>
      <c r="E17" s="7" t="s">
        <v>3</v>
      </c>
      <c r="F17" s="7" t="str">
        <f>F4</f>
        <v>Tomas Arvidsson</v>
      </c>
      <c r="G17" s="9">
        <f>G4</f>
        <v>1972</v>
      </c>
      <c r="H17" s="33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Jörgen Fransson</v>
      </c>
      <c r="C18" s="7">
        <f>C12</f>
        <v>2122</v>
      </c>
      <c r="D18" s="8" t="str">
        <f>"-"</f>
        <v>-</v>
      </c>
      <c r="E18" s="7" t="s">
        <v>4</v>
      </c>
      <c r="F18" s="7" t="str">
        <f>F7</f>
        <v>Magnus Fält</v>
      </c>
      <c r="G18" s="9">
        <f>G7</f>
        <v>2197</v>
      </c>
      <c r="H18" s="33">
        <v>1</v>
      </c>
      <c r="I18" s="8" t="str">
        <f>"-"</f>
        <v>-</v>
      </c>
      <c r="J18" s="8">
        <v>0</v>
      </c>
      <c r="K18" s="10"/>
    </row>
    <row r="19" spans="1:11" ht="15.75" thickBot="1">
      <c r="A19" s="11" t="s">
        <v>4</v>
      </c>
      <c r="B19" s="12" t="str">
        <f>B7</f>
        <v>Simon Olsson</v>
      </c>
      <c r="C19" s="12">
        <f>C13</f>
        <v>2112</v>
      </c>
      <c r="D19" s="13" t="str">
        <f>"-"</f>
        <v>-</v>
      </c>
      <c r="E19" s="12" t="s">
        <v>3</v>
      </c>
      <c r="F19" s="12" t="str">
        <f>F6</f>
        <v>Josef Ask</v>
      </c>
      <c r="G19" s="14">
        <f>G6</f>
        <v>2171</v>
      </c>
      <c r="H19" s="34">
        <v>1</v>
      </c>
      <c r="I19" s="13" t="str">
        <f>"-"</f>
        <v>-</v>
      </c>
      <c r="J19" s="13">
        <v>0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5">
        <f>H16+H17+H18+H19</f>
        <v>4</v>
      </c>
      <c r="I20" s="28" t="str">
        <f>"-"</f>
        <v>-</v>
      </c>
      <c r="J20" s="28">
        <f>J16+J17+J18+J19</f>
        <v>0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36"/>
      <c r="I21" s="20"/>
      <c r="J21" s="20"/>
      <c r="K21" s="24"/>
    </row>
    <row r="22" spans="1:11" ht="15">
      <c r="A22" s="6" t="s">
        <v>4</v>
      </c>
      <c r="B22" s="7" t="str">
        <f>B4</f>
        <v>Rizo Pepic</v>
      </c>
      <c r="C22" s="7">
        <f>C16</f>
        <v>2253</v>
      </c>
      <c r="D22" s="8" t="str">
        <f>"-"</f>
        <v>-</v>
      </c>
      <c r="E22" s="7" t="s">
        <v>3</v>
      </c>
      <c r="F22" s="7" t="str">
        <f>F7</f>
        <v>Magnus Fält</v>
      </c>
      <c r="G22" s="9">
        <f>G7</f>
        <v>2197</v>
      </c>
      <c r="H22" s="33">
        <v>0</v>
      </c>
      <c r="I22" s="8" t="str">
        <f>"-"</f>
        <v>-</v>
      </c>
      <c r="J22" s="8">
        <v>1</v>
      </c>
      <c r="K22" s="10"/>
    </row>
    <row r="23" spans="1:11" ht="15">
      <c r="A23" s="6" t="s">
        <v>3</v>
      </c>
      <c r="B23" s="7" t="str">
        <f>B5</f>
        <v>Nedeljko Malesevic</v>
      </c>
      <c r="C23" s="7">
        <f>C17</f>
        <v>2239</v>
      </c>
      <c r="D23" s="8" t="str">
        <f>"-"</f>
        <v>-</v>
      </c>
      <c r="E23" s="7" t="s">
        <v>4</v>
      </c>
      <c r="F23" s="7" t="str">
        <f>F6</f>
        <v>Josef Ask</v>
      </c>
      <c r="G23" s="9">
        <f>G6</f>
        <v>2171</v>
      </c>
      <c r="H23" s="33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Jörgen Fransson</v>
      </c>
      <c r="C24" s="7">
        <f>C18</f>
        <v>2122</v>
      </c>
      <c r="D24" s="8" t="str">
        <f>"-"</f>
        <v>-</v>
      </c>
      <c r="E24" s="7" t="s">
        <v>3</v>
      </c>
      <c r="F24" s="7" t="str">
        <f>F5</f>
        <v>Håkan Sternlund</v>
      </c>
      <c r="G24" s="9">
        <f>G5</f>
        <v>2131</v>
      </c>
      <c r="H24" s="33">
        <v>1</v>
      </c>
      <c r="I24" s="8" t="str">
        <f>"-"</f>
        <v>-</v>
      </c>
      <c r="J24" s="8">
        <v>0</v>
      </c>
      <c r="K24" s="10"/>
    </row>
    <row r="25" spans="1:11" ht="15.75" thickBot="1">
      <c r="A25" s="11" t="s">
        <v>3</v>
      </c>
      <c r="B25" s="12" t="str">
        <f>B7</f>
        <v>Simon Olsson</v>
      </c>
      <c r="C25" s="12">
        <f>C19</f>
        <v>2112</v>
      </c>
      <c r="D25" s="13" t="str">
        <f>"-"</f>
        <v>-</v>
      </c>
      <c r="E25" s="12" t="s">
        <v>4</v>
      </c>
      <c r="F25" s="12" t="str">
        <f>F4</f>
        <v>Tomas Arvidsson</v>
      </c>
      <c r="G25" s="14">
        <f>G4</f>
        <v>1972</v>
      </c>
      <c r="H25" s="34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31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14</v>
      </c>
      <c r="I28" s="29" t="s">
        <v>37</v>
      </c>
      <c r="J28" s="29">
        <f>J8+J14+J20+J26</f>
        <v>2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8" sqref="B8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8" max="8" width="7.28125" style="0" customWidth="1"/>
    <col min="9" max="9" width="2.421875" style="0" customWidth="1"/>
    <col min="10" max="10" width="5.14062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4"/>
    </row>
    <row r="4" spans="1:11" ht="15">
      <c r="A4" s="6" t="s">
        <v>3</v>
      </c>
      <c r="B4" s="7" t="s">
        <v>13</v>
      </c>
      <c r="C4" s="7">
        <v>1952</v>
      </c>
      <c r="D4" s="8" t="str">
        <f>"-"</f>
        <v>-</v>
      </c>
      <c r="E4" s="7" t="s">
        <v>4</v>
      </c>
      <c r="F4" s="7" t="s">
        <v>28</v>
      </c>
      <c r="G4" s="9">
        <v>1820</v>
      </c>
      <c r="H4" s="37">
        <v>1</v>
      </c>
      <c r="I4" s="8" t="str">
        <f>"-"</f>
        <v>-</v>
      </c>
      <c r="J4" s="8">
        <v>0</v>
      </c>
      <c r="K4" s="10"/>
    </row>
    <row r="5" spans="1:11" ht="15">
      <c r="A5" s="6" t="s">
        <v>4</v>
      </c>
      <c r="B5" s="7" t="s">
        <v>39</v>
      </c>
      <c r="C5" s="7">
        <v>1890</v>
      </c>
      <c r="D5" s="8" t="str">
        <f>"-"</f>
        <v>-</v>
      </c>
      <c r="E5" s="7" t="s">
        <v>3</v>
      </c>
      <c r="F5" s="7" t="s">
        <v>27</v>
      </c>
      <c r="G5" s="9">
        <v>1845</v>
      </c>
      <c r="H5" s="37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14</v>
      </c>
      <c r="C6" s="7">
        <v>1865</v>
      </c>
      <c r="D6" s="8" t="str">
        <f>"-"</f>
        <v>-</v>
      </c>
      <c r="E6" s="7" t="s">
        <v>4</v>
      </c>
      <c r="F6" s="7" t="s">
        <v>26</v>
      </c>
      <c r="G6" s="9">
        <v>1894</v>
      </c>
      <c r="H6" s="37">
        <v>0</v>
      </c>
      <c r="I6" s="8" t="str">
        <f>"-"</f>
        <v>-</v>
      </c>
      <c r="J6" s="8">
        <v>1</v>
      </c>
      <c r="K6" s="10"/>
    </row>
    <row r="7" spans="1:11" ht="15.75" thickBot="1">
      <c r="A7" s="11" t="s">
        <v>4</v>
      </c>
      <c r="B7" s="12" t="s">
        <v>40</v>
      </c>
      <c r="C7" s="12">
        <v>1826</v>
      </c>
      <c r="D7" s="13" t="str">
        <f>"-"</f>
        <v>-</v>
      </c>
      <c r="E7" s="12" t="s">
        <v>3</v>
      </c>
      <c r="F7" s="12" t="s">
        <v>25</v>
      </c>
      <c r="G7" s="14">
        <v>1939</v>
      </c>
      <c r="H7" s="38">
        <v>0.5</v>
      </c>
      <c r="I7" s="13" t="str">
        <f>"-"</f>
        <v>-</v>
      </c>
      <c r="J7" s="13">
        <v>0.5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9">
        <f>H4+H5+H6+H7</f>
        <v>2.5</v>
      </c>
      <c r="I8" s="28" t="str">
        <f>"-"</f>
        <v>-</v>
      </c>
      <c r="J8" s="28">
        <f>J4+J5+J6+J7</f>
        <v>1.5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40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Börje Pettersson</v>
      </c>
      <c r="C10" s="7">
        <f t="shared" si="0"/>
        <v>1952</v>
      </c>
      <c r="D10" s="8" t="str">
        <f>"-"</f>
        <v>-</v>
      </c>
      <c r="E10" s="7" t="s">
        <v>3</v>
      </c>
      <c r="F10" s="7" t="str">
        <f>F6</f>
        <v>Jörgen Nilsson</v>
      </c>
      <c r="G10" s="9">
        <f>G6</f>
        <v>1894</v>
      </c>
      <c r="H10" s="37">
        <v>0</v>
      </c>
      <c r="I10" s="8" t="str">
        <f>"-"</f>
        <v>-</v>
      </c>
      <c r="J10" s="8">
        <v>1</v>
      </c>
      <c r="K10" s="10"/>
    </row>
    <row r="11" spans="1:11" ht="15">
      <c r="A11" s="6" t="s">
        <v>3</v>
      </c>
      <c r="B11" s="7" t="str">
        <f t="shared" si="0"/>
        <v>Fredrik Qwarfort</v>
      </c>
      <c r="C11" s="7">
        <f t="shared" si="0"/>
        <v>1890</v>
      </c>
      <c r="D11" s="8" t="str">
        <f>"-"</f>
        <v>-</v>
      </c>
      <c r="E11" s="7" t="s">
        <v>4</v>
      </c>
      <c r="F11" s="7" t="str">
        <f>F7</f>
        <v>Lucas Forsberg</v>
      </c>
      <c r="G11" s="9">
        <f>G7</f>
        <v>1939</v>
      </c>
      <c r="H11" s="37">
        <v>1</v>
      </c>
      <c r="I11" s="8" t="str">
        <f>"-"</f>
        <v>-</v>
      </c>
      <c r="J11" s="8">
        <v>0</v>
      </c>
      <c r="K11" s="10"/>
    </row>
    <row r="12" spans="1:11" ht="15">
      <c r="A12" s="6" t="s">
        <v>4</v>
      </c>
      <c r="B12" s="7" t="str">
        <f t="shared" si="0"/>
        <v>Peter Halvarsson</v>
      </c>
      <c r="C12" s="7">
        <f t="shared" si="0"/>
        <v>1865</v>
      </c>
      <c r="D12" s="8" t="str">
        <f>"-"</f>
        <v>-</v>
      </c>
      <c r="E12" s="7" t="s">
        <v>3</v>
      </c>
      <c r="F12" s="7" t="str">
        <f>F4</f>
        <v>Sven Eriksson</v>
      </c>
      <c r="G12" s="9">
        <f>G4</f>
        <v>1820</v>
      </c>
      <c r="H12" s="37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Dragan Stefanovic</v>
      </c>
      <c r="C13" s="12">
        <f t="shared" si="0"/>
        <v>1826</v>
      </c>
      <c r="D13" s="13" t="str">
        <f>"-"</f>
        <v>-</v>
      </c>
      <c r="E13" s="12" t="s">
        <v>4</v>
      </c>
      <c r="F13" s="12" t="str">
        <f>F5</f>
        <v>Christoffer Stenman</v>
      </c>
      <c r="G13" s="14">
        <f>G5</f>
        <v>1845</v>
      </c>
      <c r="H13" s="38">
        <v>0</v>
      </c>
      <c r="I13" s="13" t="str">
        <f>"-"</f>
        <v>-</v>
      </c>
      <c r="J13" s="13">
        <v>1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9">
        <f>H10+H11+H12+H13</f>
        <v>2</v>
      </c>
      <c r="I14" s="28" t="str">
        <f>"-"</f>
        <v>-</v>
      </c>
      <c r="J14" s="28">
        <f>J10+J11+J12+J13</f>
        <v>2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40"/>
      <c r="I15" s="20"/>
      <c r="J15" s="20"/>
      <c r="K15" s="24"/>
    </row>
    <row r="16" spans="1:11" ht="15">
      <c r="A16" s="6" t="s">
        <v>3</v>
      </c>
      <c r="B16" s="7" t="str">
        <f>B4</f>
        <v>Börje Pettersson</v>
      </c>
      <c r="C16" s="7">
        <f>C10</f>
        <v>1952</v>
      </c>
      <c r="D16" s="8" t="str">
        <f>"-"</f>
        <v>-</v>
      </c>
      <c r="E16" s="7" t="s">
        <v>4</v>
      </c>
      <c r="F16" s="7" t="str">
        <f>F5</f>
        <v>Christoffer Stenman</v>
      </c>
      <c r="G16" s="9">
        <f>G5</f>
        <v>1845</v>
      </c>
      <c r="H16" s="37">
        <v>1</v>
      </c>
      <c r="I16" s="8" t="str">
        <f>"-"</f>
        <v>-</v>
      </c>
      <c r="J16" s="8">
        <v>0</v>
      </c>
      <c r="K16" s="10"/>
    </row>
    <row r="17" spans="1:11" ht="15">
      <c r="A17" s="6" t="s">
        <v>4</v>
      </c>
      <c r="B17" s="7" t="str">
        <f>B5</f>
        <v>Fredrik Qwarfort</v>
      </c>
      <c r="C17" s="7">
        <f>C11</f>
        <v>1890</v>
      </c>
      <c r="D17" s="8" t="str">
        <f>"-"</f>
        <v>-</v>
      </c>
      <c r="E17" s="7" t="s">
        <v>3</v>
      </c>
      <c r="F17" s="7" t="str">
        <f>F4</f>
        <v>Sven Eriksson</v>
      </c>
      <c r="G17" s="9">
        <f>G4</f>
        <v>1820</v>
      </c>
      <c r="H17" s="37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Peter Halvarsson</v>
      </c>
      <c r="C18" s="7">
        <f>C12</f>
        <v>1865</v>
      </c>
      <c r="D18" s="8" t="str">
        <f>"-"</f>
        <v>-</v>
      </c>
      <c r="E18" s="7" t="s">
        <v>4</v>
      </c>
      <c r="F18" s="7" t="str">
        <f>F7</f>
        <v>Lucas Forsberg</v>
      </c>
      <c r="G18" s="9">
        <f>G7</f>
        <v>1939</v>
      </c>
      <c r="H18" s="37">
        <v>1</v>
      </c>
      <c r="I18" s="8" t="str">
        <f>"-"</f>
        <v>-</v>
      </c>
      <c r="J18" s="8">
        <v>0</v>
      </c>
      <c r="K18" s="10"/>
    </row>
    <row r="19" spans="1:11" ht="15.75" thickBot="1">
      <c r="A19" s="11" t="s">
        <v>4</v>
      </c>
      <c r="B19" s="12" t="str">
        <f>B7</f>
        <v>Dragan Stefanovic</v>
      </c>
      <c r="C19" s="12">
        <f>C13</f>
        <v>1826</v>
      </c>
      <c r="D19" s="13" t="str">
        <f>"-"</f>
        <v>-</v>
      </c>
      <c r="E19" s="12" t="s">
        <v>3</v>
      </c>
      <c r="F19" s="12" t="str">
        <f>F6</f>
        <v>Jörgen Nilsson</v>
      </c>
      <c r="G19" s="14">
        <f>G6</f>
        <v>1894</v>
      </c>
      <c r="H19" s="38">
        <v>1</v>
      </c>
      <c r="I19" s="13" t="str">
        <f>"-"</f>
        <v>-</v>
      </c>
      <c r="J19" s="13">
        <v>0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9">
        <f>H16+H17+H18+H19</f>
        <v>4</v>
      </c>
      <c r="I20" s="28" t="str">
        <f>"-"</f>
        <v>-</v>
      </c>
      <c r="J20" s="28">
        <f>J16+J17+J18+J19</f>
        <v>0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40"/>
      <c r="I21" s="20"/>
      <c r="J21" s="20"/>
      <c r="K21" s="24"/>
    </row>
    <row r="22" spans="1:11" ht="15">
      <c r="A22" s="6" t="s">
        <v>4</v>
      </c>
      <c r="B22" s="7" t="str">
        <f>B4</f>
        <v>Börje Pettersson</v>
      </c>
      <c r="C22" s="7">
        <f>C16</f>
        <v>1952</v>
      </c>
      <c r="D22" s="8" t="str">
        <f>"-"</f>
        <v>-</v>
      </c>
      <c r="E22" s="7" t="s">
        <v>3</v>
      </c>
      <c r="F22" s="7" t="str">
        <f>F7</f>
        <v>Lucas Forsberg</v>
      </c>
      <c r="G22" s="9">
        <f>G7</f>
        <v>1939</v>
      </c>
      <c r="H22" s="37">
        <v>1</v>
      </c>
      <c r="I22" s="8" t="str">
        <f>"-"</f>
        <v>-</v>
      </c>
      <c r="J22" s="8">
        <v>0</v>
      </c>
      <c r="K22" s="10"/>
    </row>
    <row r="23" spans="1:11" ht="15">
      <c r="A23" s="6" t="s">
        <v>3</v>
      </c>
      <c r="B23" s="7" t="str">
        <f>B5</f>
        <v>Fredrik Qwarfort</v>
      </c>
      <c r="C23" s="7">
        <f>C17</f>
        <v>1890</v>
      </c>
      <c r="D23" s="8" t="str">
        <f>"-"</f>
        <v>-</v>
      </c>
      <c r="E23" s="7" t="s">
        <v>4</v>
      </c>
      <c r="F23" s="7" t="str">
        <f>F6</f>
        <v>Jörgen Nilsson</v>
      </c>
      <c r="G23" s="9">
        <f>G6</f>
        <v>1894</v>
      </c>
      <c r="H23" s="37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Peter Halvarsson</v>
      </c>
      <c r="C24" s="7">
        <f>C18</f>
        <v>1865</v>
      </c>
      <c r="D24" s="8" t="str">
        <f>"-"</f>
        <v>-</v>
      </c>
      <c r="E24" s="7" t="s">
        <v>3</v>
      </c>
      <c r="F24" s="7" t="str">
        <f>F5</f>
        <v>Christoffer Stenman</v>
      </c>
      <c r="G24" s="9">
        <f>G5</f>
        <v>1845</v>
      </c>
      <c r="H24" s="37">
        <v>0</v>
      </c>
      <c r="I24" s="8" t="str">
        <f>"-"</f>
        <v>-</v>
      </c>
      <c r="J24" s="8">
        <v>1</v>
      </c>
      <c r="K24" s="10"/>
    </row>
    <row r="25" spans="1:11" ht="15.75" thickBot="1">
      <c r="A25" s="11" t="s">
        <v>3</v>
      </c>
      <c r="B25" s="12" t="str">
        <f>B7</f>
        <v>Dragan Stefanovic</v>
      </c>
      <c r="C25" s="12">
        <f>C19</f>
        <v>1826</v>
      </c>
      <c r="D25" s="13" t="str">
        <f>"-"</f>
        <v>-</v>
      </c>
      <c r="E25" s="12" t="s">
        <v>4</v>
      </c>
      <c r="F25" s="12" t="str">
        <f>F4</f>
        <v>Sven Eriksson</v>
      </c>
      <c r="G25" s="14">
        <f>G4</f>
        <v>1820</v>
      </c>
      <c r="H25" s="38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28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11.5</v>
      </c>
      <c r="I28" s="29"/>
      <c r="J28" s="29">
        <f>J8+J14+J20+J26</f>
        <v>4.5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8" sqref="B8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8" max="8" width="5.28125" style="0" customWidth="1"/>
    <col min="9" max="9" width="2.421875" style="0" customWidth="1"/>
    <col min="10" max="10" width="5.851562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4"/>
    </row>
    <row r="4" spans="1:11" ht="15">
      <c r="A4" s="6" t="s">
        <v>3</v>
      </c>
      <c r="B4" s="7" t="s">
        <v>41</v>
      </c>
      <c r="C4" s="7"/>
      <c r="D4" s="8" t="str">
        <f>"-"</f>
        <v>-</v>
      </c>
      <c r="E4" s="7" t="s">
        <v>4</v>
      </c>
      <c r="F4" s="7" t="s">
        <v>32</v>
      </c>
      <c r="G4" s="9">
        <v>1676</v>
      </c>
      <c r="H4" s="37">
        <v>0</v>
      </c>
      <c r="I4" s="8" t="str">
        <f>"-"</f>
        <v>-</v>
      </c>
      <c r="J4" s="8">
        <v>1</v>
      </c>
      <c r="K4" s="10"/>
    </row>
    <row r="5" spans="1:11" ht="15">
      <c r="A5" s="6" t="s">
        <v>4</v>
      </c>
      <c r="B5" s="7" t="s">
        <v>18</v>
      </c>
      <c r="C5" s="7">
        <v>1762</v>
      </c>
      <c r="D5" s="8" t="str">
        <f>"-"</f>
        <v>-</v>
      </c>
      <c r="E5" s="7" t="s">
        <v>3</v>
      </c>
      <c r="F5" s="7" t="s">
        <v>31</v>
      </c>
      <c r="G5" s="9">
        <v>1763</v>
      </c>
      <c r="H5" s="37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42</v>
      </c>
      <c r="C6" s="7">
        <v>1715</v>
      </c>
      <c r="D6" s="8" t="str">
        <f>"-"</f>
        <v>-</v>
      </c>
      <c r="E6" s="7" t="s">
        <v>4</v>
      </c>
      <c r="F6" s="7" t="s">
        <v>30</v>
      </c>
      <c r="G6" s="9">
        <v>1769</v>
      </c>
      <c r="H6" s="37">
        <v>0</v>
      </c>
      <c r="I6" s="8" t="str">
        <f>"-"</f>
        <v>-</v>
      </c>
      <c r="J6" s="8">
        <v>1</v>
      </c>
      <c r="K6" s="10"/>
    </row>
    <row r="7" spans="1:11" ht="15.75" thickBot="1">
      <c r="A7" s="11" t="s">
        <v>4</v>
      </c>
      <c r="B7" s="12" t="s">
        <v>43</v>
      </c>
      <c r="C7" s="12">
        <v>1693</v>
      </c>
      <c r="D7" s="13" t="str">
        <f>"-"</f>
        <v>-</v>
      </c>
      <c r="E7" s="12" t="s">
        <v>3</v>
      </c>
      <c r="F7" s="12" t="s">
        <v>29</v>
      </c>
      <c r="G7" s="14">
        <v>1807</v>
      </c>
      <c r="H7" s="38">
        <v>0.5</v>
      </c>
      <c r="I7" s="13" t="str">
        <f>"-"</f>
        <v>-</v>
      </c>
      <c r="J7" s="13">
        <v>0.5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9">
        <f>H4+H5+H6+H7</f>
        <v>1.5</v>
      </c>
      <c r="I8" s="28" t="str">
        <f>"-"</f>
        <v>-</v>
      </c>
      <c r="J8" s="28">
        <f>J4+J5+J6+J7</f>
        <v>2.5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40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Raul Toledano Alos</v>
      </c>
      <c r="C10" s="7">
        <f t="shared" si="0"/>
        <v>0</v>
      </c>
      <c r="D10" s="8" t="str">
        <f>"-"</f>
        <v>-</v>
      </c>
      <c r="E10" s="7" t="s">
        <v>3</v>
      </c>
      <c r="F10" s="7" t="str">
        <f>F6</f>
        <v>Mattias Nörager</v>
      </c>
      <c r="G10" s="9">
        <f>G6</f>
        <v>1769</v>
      </c>
      <c r="H10" s="37">
        <v>0</v>
      </c>
      <c r="I10" s="8" t="str">
        <f>"-"</f>
        <v>-</v>
      </c>
      <c r="J10" s="8">
        <v>1</v>
      </c>
      <c r="K10" s="10"/>
    </row>
    <row r="11" spans="1:11" ht="15">
      <c r="A11" s="6" t="s">
        <v>3</v>
      </c>
      <c r="B11" s="7" t="str">
        <f t="shared" si="0"/>
        <v>Simon Ivarsson</v>
      </c>
      <c r="C11" s="7">
        <f t="shared" si="0"/>
        <v>1762</v>
      </c>
      <c r="D11" s="8" t="str">
        <f>"-"</f>
        <v>-</v>
      </c>
      <c r="E11" s="7" t="s">
        <v>4</v>
      </c>
      <c r="F11" s="7" t="str">
        <f>F7</f>
        <v>Johan Wiklund</v>
      </c>
      <c r="G11" s="9">
        <f>G7</f>
        <v>1807</v>
      </c>
      <c r="H11" s="37">
        <v>0</v>
      </c>
      <c r="I11" s="8" t="str">
        <f>"-"</f>
        <v>-</v>
      </c>
      <c r="J11" s="8">
        <v>1</v>
      </c>
      <c r="K11" s="10"/>
    </row>
    <row r="12" spans="1:11" ht="15">
      <c r="A12" s="6" t="s">
        <v>4</v>
      </c>
      <c r="B12" s="7" t="str">
        <f t="shared" si="0"/>
        <v>Ofelia Eriksson</v>
      </c>
      <c r="C12" s="7">
        <f t="shared" si="0"/>
        <v>1715</v>
      </c>
      <c r="D12" s="8" t="str">
        <f>"-"</f>
        <v>-</v>
      </c>
      <c r="E12" s="7" t="s">
        <v>3</v>
      </c>
      <c r="F12" s="7" t="str">
        <f>F4</f>
        <v>Tapio Ukkonen</v>
      </c>
      <c r="G12" s="9">
        <f>G4</f>
        <v>1676</v>
      </c>
      <c r="H12" s="37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Hugo Roginski</v>
      </c>
      <c r="C13" s="12">
        <f t="shared" si="0"/>
        <v>1693</v>
      </c>
      <c r="D13" s="13" t="str">
        <f>"-"</f>
        <v>-</v>
      </c>
      <c r="E13" s="12" t="s">
        <v>4</v>
      </c>
      <c r="F13" s="12" t="str">
        <f>F5</f>
        <v>Hans Hermansson</v>
      </c>
      <c r="G13" s="14">
        <f>G5</f>
        <v>1763</v>
      </c>
      <c r="H13" s="38">
        <v>1</v>
      </c>
      <c r="I13" s="13" t="str">
        <f>"-"</f>
        <v>-</v>
      </c>
      <c r="J13" s="13">
        <v>0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9">
        <f>H10+H11+H12+H13</f>
        <v>2</v>
      </c>
      <c r="I14" s="28" t="str">
        <f>"-"</f>
        <v>-</v>
      </c>
      <c r="J14" s="28">
        <f>J10+J11+J12+J13</f>
        <v>2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40"/>
      <c r="I15" s="20"/>
      <c r="J15" s="20"/>
      <c r="K15" s="24"/>
    </row>
    <row r="16" spans="1:11" ht="15">
      <c r="A16" s="6" t="s">
        <v>3</v>
      </c>
      <c r="B16" s="7" t="str">
        <f>B4</f>
        <v>Raul Toledano Alos</v>
      </c>
      <c r="C16" s="7">
        <f>C10</f>
        <v>0</v>
      </c>
      <c r="D16" s="8" t="str">
        <f>"-"</f>
        <v>-</v>
      </c>
      <c r="E16" s="7" t="s">
        <v>4</v>
      </c>
      <c r="F16" s="7" t="str">
        <f>F5</f>
        <v>Hans Hermansson</v>
      </c>
      <c r="G16" s="9">
        <f>G5</f>
        <v>1763</v>
      </c>
      <c r="H16" s="37">
        <v>0</v>
      </c>
      <c r="I16" s="8" t="str">
        <f>"-"</f>
        <v>-</v>
      </c>
      <c r="J16" s="8">
        <v>1</v>
      </c>
      <c r="K16" s="10"/>
    </row>
    <row r="17" spans="1:11" ht="15">
      <c r="A17" s="6" t="s">
        <v>4</v>
      </c>
      <c r="B17" s="7" t="str">
        <f>B5</f>
        <v>Simon Ivarsson</v>
      </c>
      <c r="C17" s="7">
        <f>C11</f>
        <v>1762</v>
      </c>
      <c r="D17" s="8" t="str">
        <f>"-"</f>
        <v>-</v>
      </c>
      <c r="E17" s="7" t="s">
        <v>3</v>
      </c>
      <c r="F17" s="7" t="str">
        <f>F4</f>
        <v>Tapio Ukkonen</v>
      </c>
      <c r="G17" s="9">
        <f>G4</f>
        <v>1676</v>
      </c>
      <c r="H17" s="37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Ofelia Eriksson</v>
      </c>
      <c r="C18" s="7">
        <f>C12</f>
        <v>1715</v>
      </c>
      <c r="D18" s="8" t="str">
        <f>"-"</f>
        <v>-</v>
      </c>
      <c r="E18" s="7" t="s">
        <v>4</v>
      </c>
      <c r="F18" s="7" t="str">
        <f>F7</f>
        <v>Johan Wiklund</v>
      </c>
      <c r="G18" s="9">
        <f>G7</f>
        <v>1807</v>
      </c>
      <c r="H18" s="37">
        <v>0</v>
      </c>
      <c r="I18" s="8" t="str">
        <f>"-"</f>
        <v>-</v>
      </c>
      <c r="J18" s="8">
        <v>1</v>
      </c>
      <c r="K18" s="10"/>
    </row>
    <row r="19" spans="1:11" ht="15.75" thickBot="1">
      <c r="A19" s="11" t="s">
        <v>4</v>
      </c>
      <c r="B19" s="12" t="str">
        <f>B7</f>
        <v>Hugo Roginski</v>
      </c>
      <c r="C19" s="12">
        <f>C13</f>
        <v>1693</v>
      </c>
      <c r="D19" s="13" t="str">
        <f>"-"</f>
        <v>-</v>
      </c>
      <c r="E19" s="12" t="s">
        <v>3</v>
      </c>
      <c r="F19" s="12" t="str">
        <f>F6</f>
        <v>Mattias Nörager</v>
      </c>
      <c r="G19" s="14">
        <f>G6</f>
        <v>1769</v>
      </c>
      <c r="H19" s="38">
        <v>0</v>
      </c>
      <c r="I19" s="13" t="str">
        <f>"-"</f>
        <v>-</v>
      </c>
      <c r="J19" s="13">
        <v>1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9">
        <f>H16+H17+H18+H19</f>
        <v>1</v>
      </c>
      <c r="I20" s="28" t="str">
        <f>"-"</f>
        <v>-</v>
      </c>
      <c r="J20" s="28">
        <f>J16+J17+J18+J19</f>
        <v>3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40"/>
      <c r="I21" s="20"/>
      <c r="J21" s="20"/>
      <c r="K21" s="24"/>
    </row>
    <row r="22" spans="1:11" ht="15">
      <c r="A22" s="6" t="s">
        <v>4</v>
      </c>
      <c r="B22" s="7" t="str">
        <f>B4</f>
        <v>Raul Toledano Alos</v>
      </c>
      <c r="C22" s="7">
        <f>C16</f>
        <v>0</v>
      </c>
      <c r="D22" s="8" t="str">
        <f>"-"</f>
        <v>-</v>
      </c>
      <c r="E22" s="7" t="s">
        <v>3</v>
      </c>
      <c r="F22" s="7" t="str">
        <f>F7</f>
        <v>Johan Wiklund</v>
      </c>
      <c r="G22" s="9">
        <f>G7</f>
        <v>1807</v>
      </c>
      <c r="H22" s="37">
        <v>0</v>
      </c>
      <c r="I22" s="8" t="str">
        <f>"-"</f>
        <v>-</v>
      </c>
      <c r="J22" s="8">
        <v>1</v>
      </c>
      <c r="K22" s="10"/>
    </row>
    <row r="23" spans="1:11" ht="15">
      <c r="A23" s="6" t="s">
        <v>3</v>
      </c>
      <c r="B23" s="7" t="str">
        <f>B5</f>
        <v>Simon Ivarsson</v>
      </c>
      <c r="C23" s="7">
        <f>C17</f>
        <v>1762</v>
      </c>
      <c r="D23" s="8" t="str">
        <f>"-"</f>
        <v>-</v>
      </c>
      <c r="E23" s="7" t="s">
        <v>4</v>
      </c>
      <c r="F23" s="7" t="str">
        <f>F6</f>
        <v>Mattias Nörager</v>
      </c>
      <c r="G23" s="9">
        <f>G6</f>
        <v>1769</v>
      </c>
      <c r="H23" s="37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Ofelia Eriksson</v>
      </c>
      <c r="C24" s="7">
        <f>C18</f>
        <v>1715</v>
      </c>
      <c r="D24" s="8" t="str">
        <f>"-"</f>
        <v>-</v>
      </c>
      <c r="E24" s="7" t="s">
        <v>3</v>
      </c>
      <c r="F24" s="7" t="str">
        <f>F5</f>
        <v>Hans Hermansson</v>
      </c>
      <c r="G24" s="9">
        <f>G5</f>
        <v>1763</v>
      </c>
      <c r="H24" s="37">
        <v>1</v>
      </c>
      <c r="I24" s="8" t="str">
        <f>"-"</f>
        <v>-</v>
      </c>
      <c r="J24" s="8">
        <v>0</v>
      </c>
      <c r="K24" s="10"/>
    </row>
    <row r="25" spans="1:11" ht="15.75" thickBot="1">
      <c r="A25" s="11" t="s">
        <v>3</v>
      </c>
      <c r="B25" s="12" t="str">
        <f>B7</f>
        <v>Hugo Roginski</v>
      </c>
      <c r="C25" s="12">
        <f>C19</f>
        <v>1693</v>
      </c>
      <c r="D25" s="13" t="str">
        <f>"-"</f>
        <v>-</v>
      </c>
      <c r="E25" s="12" t="s">
        <v>4</v>
      </c>
      <c r="F25" s="12" t="str">
        <f>F4</f>
        <v>Tapio Ukkonen</v>
      </c>
      <c r="G25" s="14">
        <f>G4</f>
        <v>1676</v>
      </c>
      <c r="H25" s="38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39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7.5</v>
      </c>
      <c r="I28" s="29" t="str">
        <f>"-"</f>
        <v>-</v>
      </c>
      <c r="J28" s="29">
        <f>J8+J14+J20+J26</f>
        <v>8.5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7" sqref="D7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8" max="8" width="6.57421875" style="0" customWidth="1"/>
    <col min="9" max="9" width="2.421875" style="0" customWidth="1"/>
    <col min="10" max="10" width="7.42187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7"/>
    </row>
    <row r="4" spans="1:11" ht="15">
      <c r="A4" s="6" t="s">
        <v>3</v>
      </c>
      <c r="B4" s="7" t="s">
        <v>20</v>
      </c>
      <c r="C4" s="7">
        <v>1684</v>
      </c>
      <c r="D4" s="8" t="str">
        <f>"-"</f>
        <v>-</v>
      </c>
      <c r="E4" s="7" t="s">
        <v>4</v>
      </c>
      <c r="F4" s="7" t="s">
        <v>34</v>
      </c>
      <c r="G4" s="9">
        <v>0</v>
      </c>
      <c r="H4" s="37">
        <v>1</v>
      </c>
      <c r="I4" s="8" t="str">
        <f>"-"</f>
        <v>-</v>
      </c>
      <c r="J4" s="8">
        <v>0</v>
      </c>
      <c r="K4" s="10"/>
    </row>
    <row r="5" spans="1:11" ht="15">
      <c r="A5" s="6" t="s">
        <v>4</v>
      </c>
      <c r="B5" s="7" t="s">
        <v>44</v>
      </c>
      <c r="C5" s="7">
        <v>1677</v>
      </c>
      <c r="D5" s="8" t="str">
        <f>"-"</f>
        <v>-</v>
      </c>
      <c r="E5" s="7" t="s">
        <v>3</v>
      </c>
      <c r="F5" s="7" t="s">
        <v>36</v>
      </c>
      <c r="G5" s="9">
        <v>1399</v>
      </c>
      <c r="H5" s="37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19</v>
      </c>
      <c r="C6" s="7">
        <v>1654</v>
      </c>
      <c r="D6" s="8" t="str">
        <f>"-"</f>
        <v>-</v>
      </c>
      <c r="E6" s="7" t="s">
        <v>4</v>
      </c>
      <c r="F6" s="7" t="s">
        <v>33</v>
      </c>
      <c r="G6" s="9">
        <v>1455</v>
      </c>
      <c r="H6" s="37">
        <v>0</v>
      </c>
      <c r="I6" s="8" t="str">
        <f>"-"</f>
        <v>-</v>
      </c>
      <c r="J6" s="8">
        <v>1</v>
      </c>
      <c r="K6" s="10"/>
    </row>
    <row r="7" spans="1:11" ht="15.75" thickBot="1">
      <c r="A7" s="11" t="s">
        <v>4</v>
      </c>
      <c r="B7" s="12" t="s">
        <v>45</v>
      </c>
      <c r="C7" s="12">
        <v>1616</v>
      </c>
      <c r="D7" s="13" t="str">
        <f>"-"</f>
        <v>-</v>
      </c>
      <c r="E7" s="12" t="s">
        <v>3</v>
      </c>
      <c r="F7" s="12" t="s">
        <v>35</v>
      </c>
      <c r="G7" s="14">
        <v>1480</v>
      </c>
      <c r="H7" s="38">
        <v>0</v>
      </c>
      <c r="I7" s="13" t="str">
        <f>"-"</f>
        <v>-</v>
      </c>
      <c r="J7" s="13">
        <v>1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9">
        <f>H4+H5+H6+H7</f>
        <v>2</v>
      </c>
      <c r="I8" s="28" t="str">
        <f>"-"</f>
        <v>-</v>
      </c>
      <c r="J8" s="28">
        <f>J4+J5+J6+J7</f>
        <v>2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40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P-O Jakobsson</v>
      </c>
      <c r="C10" s="7">
        <f t="shared" si="0"/>
        <v>1684</v>
      </c>
      <c r="D10" s="8" t="str">
        <f>"-"</f>
        <v>-</v>
      </c>
      <c r="E10" s="7" t="s">
        <v>3</v>
      </c>
      <c r="F10" s="7" t="str">
        <f>F6</f>
        <v>Hanna Youssef</v>
      </c>
      <c r="G10" s="9">
        <f>G6</f>
        <v>1455</v>
      </c>
      <c r="H10" s="37">
        <v>1</v>
      </c>
      <c r="I10" s="8" t="str">
        <f>"-"</f>
        <v>-</v>
      </c>
      <c r="J10" s="8">
        <v>0</v>
      </c>
      <c r="K10" s="10"/>
    </row>
    <row r="11" spans="1:11" ht="15">
      <c r="A11" s="6" t="s">
        <v>3</v>
      </c>
      <c r="B11" s="7" t="str">
        <f t="shared" si="0"/>
        <v>Magnus Olsson</v>
      </c>
      <c r="C11" s="7">
        <f t="shared" si="0"/>
        <v>1677</v>
      </c>
      <c r="D11" s="8" t="str">
        <f>"-"</f>
        <v>-</v>
      </c>
      <c r="E11" s="7" t="s">
        <v>4</v>
      </c>
      <c r="F11" s="7" t="str">
        <f>F7</f>
        <v>John Eckdal </v>
      </c>
      <c r="G11" s="9">
        <f>G7</f>
        <v>1480</v>
      </c>
      <c r="H11" s="37">
        <v>0.5</v>
      </c>
      <c r="I11" s="8" t="str">
        <f>"-"</f>
        <v>-</v>
      </c>
      <c r="J11" s="8">
        <v>0.5</v>
      </c>
      <c r="K11" s="10"/>
    </row>
    <row r="12" spans="1:11" ht="15">
      <c r="A12" s="6" t="s">
        <v>4</v>
      </c>
      <c r="B12" s="7" t="str">
        <f t="shared" si="0"/>
        <v>Björn Ingemansson</v>
      </c>
      <c r="C12" s="7">
        <f t="shared" si="0"/>
        <v>1654</v>
      </c>
      <c r="D12" s="8" t="str">
        <f>"-"</f>
        <v>-</v>
      </c>
      <c r="E12" s="7" t="s">
        <v>3</v>
      </c>
      <c r="F12" s="7" t="str">
        <f>F4</f>
        <v>Lorenz Theuer</v>
      </c>
      <c r="G12" s="9">
        <f>G4</f>
        <v>0</v>
      </c>
      <c r="H12" s="37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Björn Werstén</v>
      </c>
      <c r="C13" s="12">
        <f t="shared" si="0"/>
        <v>1616</v>
      </c>
      <c r="D13" s="13" t="str">
        <f>"-"</f>
        <v>-</v>
      </c>
      <c r="E13" s="12" t="s">
        <v>4</v>
      </c>
      <c r="F13" s="12" t="str">
        <f>F5</f>
        <v>Jostien Landstrand</v>
      </c>
      <c r="G13" s="14">
        <f>G5</f>
        <v>1399</v>
      </c>
      <c r="H13" s="38">
        <v>1</v>
      </c>
      <c r="I13" s="13" t="str">
        <f>"-"</f>
        <v>-</v>
      </c>
      <c r="J13" s="13">
        <v>0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9">
        <f>H10+H11+H12+H13</f>
        <v>3.5</v>
      </c>
      <c r="I14" s="28" t="str">
        <f>"-"</f>
        <v>-</v>
      </c>
      <c r="J14" s="28">
        <f>J10+J11+J12+J13</f>
        <v>0.5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40"/>
      <c r="I15" s="20"/>
      <c r="J15" s="20"/>
      <c r="K15" s="24"/>
    </row>
    <row r="16" spans="1:11" ht="15">
      <c r="A16" s="6" t="s">
        <v>3</v>
      </c>
      <c r="B16" s="7" t="str">
        <f>B4</f>
        <v>P-O Jakobsson</v>
      </c>
      <c r="C16" s="7">
        <f>C10</f>
        <v>1684</v>
      </c>
      <c r="D16" s="8" t="str">
        <f>"-"</f>
        <v>-</v>
      </c>
      <c r="E16" s="7" t="s">
        <v>4</v>
      </c>
      <c r="F16" s="7" t="str">
        <f>F5</f>
        <v>Jostien Landstrand</v>
      </c>
      <c r="G16" s="9">
        <f>G5</f>
        <v>1399</v>
      </c>
      <c r="H16" s="37">
        <v>0</v>
      </c>
      <c r="I16" s="8" t="str">
        <f>"-"</f>
        <v>-</v>
      </c>
      <c r="J16" s="8">
        <v>1</v>
      </c>
      <c r="K16" s="10"/>
    </row>
    <row r="17" spans="1:11" ht="15">
      <c r="A17" s="6" t="s">
        <v>4</v>
      </c>
      <c r="B17" s="7" t="str">
        <f>B5</f>
        <v>Magnus Olsson</v>
      </c>
      <c r="C17" s="7">
        <f>C11</f>
        <v>1677</v>
      </c>
      <c r="D17" s="8" t="str">
        <f>"-"</f>
        <v>-</v>
      </c>
      <c r="E17" s="7" t="s">
        <v>3</v>
      </c>
      <c r="F17" s="7" t="str">
        <f>F4</f>
        <v>Lorenz Theuer</v>
      </c>
      <c r="G17" s="9">
        <f>G4</f>
        <v>0</v>
      </c>
      <c r="H17" s="37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Björn Ingemansson</v>
      </c>
      <c r="C18" s="7">
        <f>C12</f>
        <v>1654</v>
      </c>
      <c r="D18" s="8" t="str">
        <f>"-"</f>
        <v>-</v>
      </c>
      <c r="E18" s="7" t="s">
        <v>4</v>
      </c>
      <c r="F18" s="7" t="str">
        <f>F7</f>
        <v>John Eckdal </v>
      </c>
      <c r="G18" s="9">
        <f>G7</f>
        <v>1480</v>
      </c>
      <c r="H18" s="37">
        <v>0</v>
      </c>
      <c r="I18" s="8" t="str">
        <f>"-"</f>
        <v>-</v>
      </c>
      <c r="J18" s="8">
        <v>1</v>
      </c>
      <c r="K18" s="10"/>
    </row>
    <row r="19" spans="1:11" ht="15.75" thickBot="1">
      <c r="A19" s="11" t="s">
        <v>4</v>
      </c>
      <c r="B19" s="12" t="str">
        <f>B7</f>
        <v>Björn Werstén</v>
      </c>
      <c r="C19" s="12">
        <f>C13</f>
        <v>1616</v>
      </c>
      <c r="D19" s="13" t="str">
        <f>"-"</f>
        <v>-</v>
      </c>
      <c r="E19" s="12" t="s">
        <v>3</v>
      </c>
      <c r="F19" s="12" t="str">
        <f>F6</f>
        <v>Hanna Youssef</v>
      </c>
      <c r="G19" s="14">
        <f>G6</f>
        <v>1455</v>
      </c>
      <c r="H19" s="38">
        <v>1</v>
      </c>
      <c r="I19" s="13" t="str">
        <f>"-"</f>
        <v>-</v>
      </c>
      <c r="J19" s="13">
        <v>0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9">
        <f>H16+H17+H18+H19</f>
        <v>2</v>
      </c>
      <c r="I20" s="28" t="str">
        <f>"-"</f>
        <v>-</v>
      </c>
      <c r="J20" s="28">
        <f>J16+J17+J18+J19</f>
        <v>2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40"/>
      <c r="I21" s="20"/>
      <c r="J21" s="20"/>
      <c r="K21" s="24"/>
    </row>
    <row r="22" spans="1:11" ht="15">
      <c r="A22" s="6" t="s">
        <v>4</v>
      </c>
      <c r="B22" s="7" t="str">
        <f>B4</f>
        <v>P-O Jakobsson</v>
      </c>
      <c r="C22" s="7">
        <f>C16</f>
        <v>1684</v>
      </c>
      <c r="D22" s="8" t="str">
        <f>"-"</f>
        <v>-</v>
      </c>
      <c r="E22" s="7" t="s">
        <v>3</v>
      </c>
      <c r="F22" s="7" t="str">
        <f>F7</f>
        <v>John Eckdal </v>
      </c>
      <c r="G22" s="9">
        <f>G7</f>
        <v>1480</v>
      </c>
      <c r="H22" s="37">
        <v>1</v>
      </c>
      <c r="I22" s="8" t="str">
        <f>"-"</f>
        <v>-</v>
      </c>
      <c r="J22" s="8">
        <v>0</v>
      </c>
      <c r="K22" s="10"/>
    </row>
    <row r="23" spans="1:11" ht="15">
      <c r="A23" s="6" t="s">
        <v>3</v>
      </c>
      <c r="B23" s="7" t="str">
        <f>B5</f>
        <v>Magnus Olsson</v>
      </c>
      <c r="C23" s="7">
        <f>C17</f>
        <v>1677</v>
      </c>
      <c r="D23" s="8" t="str">
        <f>"-"</f>
        <v>-</v>
      </c>
      <c r="E23" s="7" t="s">
        <v>4</v>
      </c>
      <c r="F23" s="7" t="str">
        <f>F6</f>
        <v>Hanna Youssef</v>
      </c>
      <c r="G23" s="9">
        <f>G6</f>
        <v>1455</v>
      </c>
      <c r="H23" s="37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Björn Ingemansson</v>
      </c>
      <c r="C24" s="7">
        <f>C18</f>
        <v>1654</v>
      </c>
      <c r="D24" s="8" t="str">
        <f>"-"</f>
        <v>-</v>
      </c>
      <c r="E24" s="7" t="s">
        <v>3</v>
      </c>
      <c r="F24" s="7" t="str">
        <f>F5</f>
        <v>Jostien Landstrand</v>
      </c>
      <c r="G24" s="9">
        <f>G5</f>
        <v>1399</v>
      </c>
      <c r="H24" s="37">
        <v>0</v>
      </c>
      <c r="I24" s="8" t="str">
        <f>"-"</f>
        <v>-</v>
      </c>
      <c r="J24" s="8">
        <v>1</v>
      </c>
      <c r="K24" s="10"/>
    </row>
    <row r="25" spans="1:11" ht="15.75" thickBot="1">
      <c r="A25" s="11" t="s">
        <v>3</v>
      </c>
      <c r="B25" s="12" t="str">
        <f>B7</f>
        <v>Björn Werstén</v>
      </c>
      <c r="C25" s="12">
        <f>C19</f>
        <v>1616</v>
      </c>
      <c r="D25" s="13" t="str">
        <f>"-"</f>
        <v>-</v>
      </c>
      <c r="E25" s="12" t="s">
        <v>4</v>
      </c>
      <c r="F25" s="12" t="str">
        <f>F4</f>
        <v>Lorenz Theuer</v>
      </c>
      <c r="G25" s="14">
        <f>G4</f>
        <v>0</v>
      </c>
      <c r="H25" s="38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39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10.5</v>
      </c>
      <c r="I28" s="29" t="str">
        <f>"-"</f>
        <v>-</v>
      </c>
      <c r="J28" s="29">
        <f>J8+J14+J20+J26</f>
        <v>5.5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Fredrik Qwarfort</cp:lastModifiedBy>
  <cp:lastPrinted>2015-11-22T15:32:18Z</cp:lastPrinted>
  <dcterms:created xsi:type="dcterms:W3CDTF">2002-12-01T11:50:09Z</dcterms:created>
  <dcterms:modified xsi:type="dcterms:W3CDTF">2018-04-14T18:48:28Z</dcterms:modified>
  <cp:category/>
  <cp:version/>
  <cp:contentType/>
  <cp:contentStatus/>
</cp:coreProperties>
</file>