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15480" windowHeight="11640" activeTab="0"/>
  </bookViews>
  <sheets>
    <sheet name="Sammanlagda resultat" sheetId="1" r:id="rId1"/>
    <sheet name="Bord 1-4" sheetId="2" r:id="rId2"/>
    <sheet name="Bord 5-8" sheetId="3" r:id="rId3"/>
    <sheet name="Bord 9-12" sheetId="4" r:id="rId4"/>
    <sheet name="Bord 13-16" sheetId="5" r:id="rId5"/>
  </sheets>
  <definedNames/>
  <calcPr fullCalcOnLoad="1"/>
</workbook>
</file>

<file path=xl/sharedStrings.xml><?xml version="1.0" encoding="utf-8"?>
<sst xmlns="http://schemas.openxmlformats.org/spreadsheetml/2006/main" count="216" uniqueCount="46">
  <si>
    <t>Linköping</t>
  </si>
  <si>
    <t>Norrköping</t>
  </si>
  <si>
    <t>Stadsmatch</t>
  </si>
  <si>
    <t>V</t>
  </si>
  <si>
    <t>S</t>
  </si>
  <si>
    <t>Rond 1</t>
  </si>
  <si>
    <t>Rond 2</t>
  </si>
  <si>
    <t>Rond 3</t>
  </si>
  <si>
    <t>Rond 4</t>
  </si>
  <si>
    <t>Resultat</t>
  </si>
  <si>
    <t>Namn</t>
  </si>
  <si>
    <t>Rating</t>
  </si>
  <si>
    <t>Totalt</t>
  </si>
  <si>
    <t>Börje Pettersson</t>
  </si>
  <si>
    <t>Peter Halvarsson</t>
  </si>
  <si>
    <t>Jan Lindström</t>
  </si>
  <si>
    <t>Björn Morén</t>
  </si>
  <si>
    <t>Mårten Garner</t>
  </si>
  <si>
    <t>Nedeljko Malesevic</t>
  </si>
  <si>
    <t>Love Janse</t>
  </si>
  <si>
    <t>Simon Olsson</t>
  </si>
  <si>
    <t>Jörgen Fransson</t>
  </si>
  <si>
    <t>Sam Grundel</t>
  </si>
  <si>
    <t>Per Ahlström</t>
  </si>
  <si>
    <t>Simon Ivarsson</t>
  </si>
  <si>
    <t>Jens Amberts</t>
  </si>
  <si>
    <t>Henrik Karlsson</t>
  </si>
  <si>
    <t>Björn Ingemansson</t>
  </si>
  <si>
    <t>P-O Jakobsson</t>
  </si>
  <si>
    <t>Magnus Fält</t>
  </si>
  <si>
    <t>Josef Ask</t>
  </si>
  <si>
    <t>Håkan Sternlund</t>
  </si>
  <si>
    <t>Tomas Arvidsson</t>
  </si>
  <si>
    <t>Lucas Forsberg</t>
  </si>
  <si>
    <t>Jörgen Nilsson</t>
  </si>
  <si>
    <t>Christoffer Stenman</t>
  </si>
  <si>
    <t>Sven Eriksson</t>
  </si>
  <si>
    <t>Johan Wiklund</t>
  </si>
  <si>
    <t>Mattias Nörager</t>
  </si>
  <si>
    <t>Hans Hermansson</t>
  </si>
  <si>
    <t>Tapio Ukkonen</t>
  </si>
  <si>
    <t>Hanna Youssef</t>
  </si>
  <si>
    <t>Lorenz Theuer</t>
  </si>
  <si>
    <t xml:space="preserve">John Eckdal </t>
  </si>
  <si>
    <t>Jostien Landstrand</t>
  </si>
  <si>
    <t>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</si>
</sst>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00\ 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F5" sqref="F5"/>
    </sheetView>
  </sheetViews>
  <sheetFormatPr defaultColWidth="9.140625" defaultRowHeight="12.75"/>
  <cols>
    <col min="1" max="1" width="9.140625" style="0" customWidth="1"/>
    <col min="2" max="2" width="26.00390625" style="0" customWidth="1"/>
    <col min="3" max="6" width="9.140625" style="0" customWidth="1"/>
    <col min="7" max="7" width="26.8515625" style="0" customWidth="1"/>
  </cols>
  <sheetData>
    <row r="1" spans="1:11" ht="30">
      <c r="A1" s="2" t="s">
        <v>2</v>
      </c>
      <c r="B1" s="2"/>
      <c r="C1" s="2" t="s">
        <v>0</v>
      </c>
      <c r="D1" s="2"/>
      <c r="E1" s="3"/>
      <c r="F1" s="3" t="str">
        <f>"-"</f>
        <v>-</v>
      </c>
      <c r="G1" s="2" t="s">
        <v>1</v>
      </c>
      <c r="H1" s="2"/>
      <c r="I1" s="2"/>
      <c r="J1" s="2"/>
      <c r="K1" s="2"/>
    </row>
    <row r="5" spans="5:7" ht="18">
      <c r="E5" s="1">
        <f>'Bord 1-4'!H8+'Bord 1-4'!H14+'Bord 1-4'!H20+'Bord 1-4'!H26+'Bord 5-8'!H8+'Bord 5-8'!H14+'Bord 5-8'!H20+'Bord 5-8'!H26+'Bord 9-12'!H8+'Bord 9-12'!H14+'Bord 9-12'!H20+'Bord 9-12'!H26+'Bord 13-16'!H8+'Bord 13-16'!H14+'Bord 13-16'!H20+'Bord 13-16'!H26</f>
        <v>43.5</v>
      </c>
      <c r="F5" s="41" t="str">
        <f>"-"</f>
        <v>-</v>
      </c>
      <c r="G5" s="1">
        <f>'Bord 1-4'!J8+'Bord 1-4'!J14+'Bord 1-4'!J20+'Bord 1-4'!J26+'Bord 5-8'!J8+'Bord 5-8'!J14+'Bord 5-8'!J20+'Bord 5-8'!J26+'Bord 9-12'!J8+'Bord 9-12'!J14+'Bord 9-12'!J20+'Bord 9-12'!J26+'Bord 13-16'!J8+'Bord 13-16'!J14+'Bord 13-16'!J20+'Bord 13-16'!J26</f>
        <v>20.5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1" sqref="F1"/>
    </sheetView>
  </sheetViews>
  <sheetFormatPr defaultColWidth="9.140625" defaultRowHeight="12.75"/>
  <cols>
    <col min="1" max="1" width="9.421875" style="0" customWidth="1"/>
    <col min="2" max="2" width="19.8515625" style="0" customWidth="1"/>
    <col min="4" max="4" width="4.28125" style="0" customWidth="1"/>
    <col min="6" max="6" width="22.00390625" style="0" customWidth="1"/>
    <col min="7" max="7" width="8.8515625" style="0" customWidth="1"/>
    <col min="8" max="8" width="6.7109375" style="0" customWidth="1"/>
    <col min="9" max="9" width="2.421875" style="0" customWidth="1"/>
    <col min="10" max="10" width="10.00390625" style="0" customWidth="1"/>
    <col min="11" max="11" width="2.8515625" style="0" customWidth="1"/>
  </cols>
  <sheetData>
    <row r="1" spans="1:11" ht="30">
      <c r="A1" s="2" t="s">
        <v>2</v>
      </c>
      <c r="B1" s="2"/>
      <c r="C1" s="2" t="s">
        <v>0</v>
      </c>
      <c r="D1" s="2"/>
      <c r="E1" s="3"/>
      <c r="F1" s="3" t="str">
        <f>"-"</f>
        <v>-</v>
      </c>
      <c r="G1" s="2" t="s">
        <v>1</v>
      </c>
      <c r="H1" s="2"/>
      <c r="I1" s="2"/>
      <c r="J1" s="2"/>
      <c r="K1" s="2"/>
    </row>
    <row r="3" spans="1:11" ht="16.5" thickBot="1">
      <c r="A3" s="19" t="s">
        <v>5</v>
      </c>
      <c r="B3" s="25" t="s">
        <v>10</v>
      </c>
      <c r="C3" s="26" t="s">
        <v>11</v>
      </c>
      <c r="D3" s="23"/>
      <c r="E3" s="23"/>
      <c r="F3" s="25" t="s">
        <v>10</v>
      </c>
      <c r="G3" s="26" t="s">
        <v>11</v>
      </c>
      <c r="H3" s="32" t="s">
        <v>9</v>
      </c>
      <c r="I3" s="23"/>
      <c r="J3" s="23"/>
      <c r="K3" s="27"/>
    </row>
    <row r="4" spans="1:11" ht="15">
      <c r="A4" s="6" t="s">
        <v>3</v>
      </c>
      <c r="B4" s="7" t="s">
        <v>18</v>
      </c>
      <c r="C4" s="7">
        <v>2260</v>
      </c>
      <c r="D4" s="8" t="str">
        <f>"-"</f>
        <v>-</v>
      </c>
      <c r="E4" s="7" t="s">
        <v>4</v>
      </c>
      <c r="F4" s="7" t="s">
        <v>32</v>
      </c>
      <c r="G4" s="9">
        <v>1972</v>
      </c>
      <c r="H4" s="33">
        <v>1</v>
      </c>
      <c r="I4" s="8" t="str">
        <f>"-"</f>
        <v>-</v>
      </c>
      <c r="J4" s="8">
        <v>0</v>
      </c>
      <c r="K4" s="10"/>
    </row>
    <row r="5" spans="1:11" ht="15">
      <c r="A5" s="6" t="s">
        <v>4</v>
      </c>
      <c r="B5" s="7" t="s">
        <v>19</v>
      </c>
      <c r="C5" s="7">
        <v>2152</v>
      </c>
      <c r="D5" s="8" t="str">
        <f>"-"</f>
        <v>-</v>
      </c>
      <c r="E5" s="7" t="s">
        <v>3</v>
      </c>
      <c r="F5" s="7" t="s">
        <v>31</v>
      </c>
      <c r="G5" s="9">
        <v>2131</v>
      </c>
      <c r="H5" s="33">
        <v>1</v>
      </c>
      <c r="I5" s="8" t="str">
        <f>"-"</f>
        <v>-</v>
      </c>
      <c r="J5" s="8">
        <v>0</v>
      </c>
      <c r="K5" s="10"/>
    </row>
    <row r="6" spans="1:11" ht="15">
      <c r="A6" s="6" t="s">
        <v>3</v>
      </c>
      <c r="B6" s="7" t="s">
        <v>20</v>
      </c>
      <c r="C6" s="7">
        <v>2141</v>
      </c>
      <c r="D6" s="8" t="str">
        <f>"-"</f>
        <v>-</v>
      </c>
      <c r="E6" s="7" t="s">
        <v>4</v>
      </c>
      <c r="F6" s="7" t="s">
        <v>30</v>
      </c>
      <c r="G6" s="9">
        <v>2171</v>
      </c>
      <c r="H6" s="33">
        <v>0.5</v>
      </c>
      <c r="I6" s="8" t="str">
        <f>"-"</f>
        <v>-</v>
      </c>
      <c r="J6" s="8">
        <v>0.5</v>
      </c>
      <c r="K6" s="10"/>
    </row>
    <row r="7" spans="1:11" ht="15.75" thickBot="1">
      <c r="A7" s="11" t="s">
        <v>4</v>
      </c>
      <c r="B7" s="12" t="s">
        <v>21</v>
      </c>
      <c r="C7" s="12">
        <v>2140</v>
      </c>
      <c r="D7" s="13" t="str">
        <f>"-"</f>
        <v>-</v>
      </c>
      <c r="E7" s="12" t="s">
        <v>3</v>
      </c>
      <c r="F7" s="12" t="s">
        <v>29</v>
      </c>
      <c r="G7" s="14">
        <v>2197</v>
      </c>
      <c r="H7" s="34">
        <v>1</v>
      </c>
      <c r="I7" s="13" t="str">
        <f>"-"</f>
        <v>-</v>
      </c>
      <c r="J7" s="13">
        <v>0</v>
      </c>
      <c r="K7" s="15"/>
    </row>
    <row r="8" spans="1:11" ht="15.75">
      <c r="A8" s="16"/>
      <c r="B8" s="16"/>
      <c r="C8" s="16"/>
      <c r="D8" s="16"/>
      <c r="E8" s="16"/>
      <c r="F8" s="16"/>
      <c r="G8" s="17"/>
      <c r="H8" s="35">
        <f>H4+H5+H6+H7</f>
        <v>3.5</v>
      </c>
      <c r="I8" s="28" t="str">
        <f>"-"</f>
        <v>-</v>
      </c>
      <c r="J8" s="28">
        <f>J4+J5+J6+J7</f>
        <v>0.5</v>
      </c>
      <c r="K8" s="16"/>
    </row>
    <row r="9" spans="1:11" ht="16.5" thickBot="1">
      <c r="A9" s="19" t="s">
        <v>6</v>
      </c>
      <c r="B9" s="22"/>
      <c r="C9" s="22"/>
      <c r="D9" s="22"/>
      <c r="E9" s="22"/>
      <c r="F9" s="22"/>
      <c r="G9" s="21"/>
      <c r="H9" s="36"/>
      <c r="I9" s="20"/>
      <c r="J9" s="20"/>
      <c r="K9" s="24"/>
    </row>
    <row r="10" spans="1:11" ht="15">
      <c r="A10" s="6" t="s">
        <v>4</v>
      </c>
      <c r="B10" s="7" t="str">
        <f aca="true" t="shared" si="0" ref="B10:C13">B4</f>
        <v>Nedeljko Malesevic</v>
      </c>
      <c r="C10" s="7">
        <f t="shared" si="0"/>
        <v>2260</v>
      </c>
      <c r="D10" s="8" t="str">
        <f>"-"</f>
        <v>-</v>
      </c>
      <c r="E10" s="7" t="s">
        <v>3</v>
      </c>
      <c r="F10" s="7" t="str">
        <f>F6</f>
        <v>Josef Ask</v>
      </c>
      <c r="G10" s="9">
        <f>G6</f>
        <v>2171</v>
      </c>
      <c r="H10" s="33">
        <v>1</v>
      </c>
      <c r="I10" s="8" t="str">
        <f>"-"</f>
        <v>-</v>
      </c>
      <c r="J10" s="8">
        <v>0</v>
      </c>
      <c r="K10" s="10"/>
    </row>
    <row r="11" spans="1:11" ht="15">
      <c r="A11" s="6" t="s">
        <v>3</v>
      </c>
      <c r="B11" s="7" t="str">
        <f t="shared" si="0"/>
        <v>Love Janse</v>
      </c>
      <c r="C11" s="7">
        <f t="shared" si="0"/>
        <v>2152</v>
      </c>
      <c r="D11" s="8" t="str">
        <f>"-"</f>
        <v>-</v>
      </c>
      <c r="E11" s="7" t="s">
        <v>4</v>
      </c>
      <c r="F11" s="7" t="str">
        <f>F7</f>
        <v>Magnus Fält</v>
      </c>
      <c r="G11" s="9">
        <f>G7</f>
        <v>2197</v>
      </c>
      <c r="H11" s="33">
        <v>1</v>
      </c>
      <c r="I11" s="8" t="str">
        <f>"-"</f>
        <v>-</v>
      </c>
      <c r="J11" s="8">
        <v>0</v>
      </c>
      <c r="K11" s="10"/>
    </row>
    <row r="12" spans="1:11" ht="15">
      <c r="A12" s="6" t="s">
        <v>4</v>
      </c>
      <c r="B12" s="7" t="str">
        <f t="shared" si="0"/>
        <v>Simon Olsson</v>
      </c>
      <c r="C12" s="7">
        <f t="shared" si="0"/>
        <v>2141</v>
      </c>
      <c r="D12" s="8" t="str">
        <f>"-"</f>
        <v>-</v>
      </c>
      <c r="E12" s="7" t="s">
        <v>3</v>
      </c>
      <c r="F12" s="7" t="str">
        <f>F4</f>
        <v>Tomas Arvidsson</v>
      </c>
      <c r="G12" s="9">
        <f>G4</f>
        <v>1972</v>
      </c>
      <c r="H12" s="33">
        <v>1</v>
      </c>
      <c r="I12" s="8" t="str">
        <f>"-"</f>
        <v>-</v>
      </c>
      <c r="J12" s="8">
        <v>0</v>
      </c>
      <c r="K12" s="10"/>
    </row>
    <row r="13" spans="1:11" ht="15.75" thickBot="1">
      <c r="A13" s="11" t="s">
        <v>3</v>
      </c>
      <c r="B13" s="12" t="str">
        <f t="shared" si="0"/>
        <v>Jörgen Fransson</v>
      </c>
      <c r="C13" s="12">
        <f t="shared" si="0"/>
        <v>2140</v>
      </c>
      <c r="D13" s="13" t="str">
        <f>"-"</f>
        <v>-</v>
      </c>
      <c r="E13" s="12" t="s">
        <v>4</v>
      </c>
      <c r="F13" s="12" t="str">
        <f>F5</f>
        <v>Håkan Sternlund</v>
      </c>
      <c r="G13" s="14">
        <f>G5</f>
        <v>2131</v>
      </c>
      <c r="H13" s="34">
        <v>0.5</v>
      </c>
      <c r="I13" s="13" t="str">
        <f>"-"</f>
        <v>-</v>
      </c>
      <c r="J13" s="13">
        <v>0.5</v>
      </c>
      <c r="K13" s="15"/>
    </row>
    <row r="14" spans="1:11" ht="15.75">
      <c r="A14" s="16"/>
      <c r="B14" s="16"/>
      <c r="C14" s="16"/>
      <c r="D14" s="16"/>
      <c r="E14" s="16"/>
      <c r="F14" s="16"/>
      <c r="G14" s="17"/>
      <c r="H14" s="35">
        <f>H10+H11+H12+H13</f>
        <v>3.5</v>
      </c>
      <c r="I14" s="30" t="str">
        <f>"-"</f>
        <v>-</v>
      </c>
      <c r="J14" s="28">
        <f>J10+J11+J12+J13</f>
        <v>0.5</v>
      </c>
      <c r="K14" s="16"/>
    </row>
    <row r="15" spans="1:11" ht="16.5" thickBot="1">
      <c r="A15" s="19" t="s">
        <v>7</v>
      </c>
      <c r="B15" s="22"/>
      <c r="C15" s="22"/>
      <c r="D15" s="22"/>
      <c r="E15" s="22"/>
      <c r="F15" s="22"/>
      <c r="G15" s="21"/>
      <c r="H15" s="36"/>
      <c r="I15" s="20"/>
      <c r="J15" s="20"/>
      <c r="K15" s="24"/>
    </row>
    <row r="16" spans="1:11" ht="15">
      <c r="A16" s="6" t="s">
        <v>3</v>
      </c>
      <c r="B16" s="7" t="str">
        <f>B4</f>
        <v>Nedeljko Malesevic</v>
      </c>
      <c r="C16" s="7">
        <f>C10</f>
        <v>2260</v>
      </c>
      <c r="D16" s="8" t="str">
        <f>"-"</f>
        <v>-</v>
      </c>
      <c r="E16" s="7" t="s">
        <v>4</v>
      </c>
      <c r="F16" s="7" t="str">
        <f>F5</f>
        <v>Håkan Sternlund</v>
      </c>
      <c r="G16" s="9">
        <f>G5</f>
        <v>2131</v>
      </c>
      <c r="H16" s="33">
        <v>1</v>
      </c>
      <c r="I16" s="8" t="str">
        <f>"-"</f>
        <v>-</v>
      </c>
      <c r="J16" s="8">
        <v>0</v>
      </c>
      <c r="K16" s="10"/>
    </row>
    <row r="17" spans="1:11" ht="15">
      <c r="A17" s="6" t="s">
        <v>4</v>
      </c>
      <c r="B17" s="7" t="str">
        <f>B5</f>
        <v>Love Janse</v>
      </c>
      <c r="C17" s="7">
        <f>C11</f>
        <v>2152</v>
      </c>
      <c r="D17" s="8" t="str">
        <f>"-"</f>
        <v>-</v>
      </c>
      <c r="E17" s="7" t="s">
        <v>3</v>
      </c>
      <c r="F17" s="7" t="str">
        <f>F4</f>
        <v>Tomas Arvidsson</v>
      </c>
      <c r="G17" s="9">
        <f>G4</f>
        <v>1972</v>
      </c>
      <c r="H17" s="33">
        <v>1</v>
      </c>
      <c r="I17" s="8" t="str">
        <f>"-"</f>
        <v>-</v>
      </c>
      <c r="J17" s="8">
        <v>0</v>
      </c>
      <c r="K17" s="10"/>
    </row>
    <row r="18" spans="1:11" ht="15">
      <c r="A18" s="6" t="s">
        <v>3</v>
      </c>
      <c r="B18" s="7" t="str">
        <f>B6</f>
        <v>Simon Olsson</v>
      </c>
      <c r="C18" s="7">
        <f>C12</f>
        <v>2141</v>
      </c>
      <c r="D18" s="8" t="str">
        <f>"-"</f>
        <v>-</v>
      </c>
      <c r="E18" s="7" t="s">
        <v>4</v>
      </c>
      <c r="F18" s="7" t="str">
        <f>F7</f>
        <v>Magnus Fält</v>
      </c>
      <c r="G18" s="9">
        <f>G7</f>
        <v>2197</v>
      </c>
      <c r="H18" s="33">
        <v>1</v>
      </c>
      <c r="I18" s="8" t="str">
        <f>"-"</f>
        <v>-</v>
      </c>
      <c r="J18" s="8">
        <v>0</v>
      </c>
      <c r="K18" s="10"/>
    </row>
    <row r="19" spans="1:11" ht="15.75" thickBot="1">
      <c r="A19" s="11" t="s">
        <v>4</v>
      </c>
      <c r="B19" s="12" t="str">
        <f>B7</f>
        <v>Jörgen Fransson</v>
      </c>
      <c r="C19" s="12">
        <f>C13</f>
        <v>2140</v>
      </c>
      <c r="D19" s="13" t="str">
        <f>"-"</f>
        <v>-</v>
      </c>
      <c r="E19" s="12" t="s">
        <v>3</v>
      </c>
      <c r="F19" s="12" t="str">
        <f>F6</f>
        <v>Josef Ask</v>
      </c>
      <c r="G19" s="14">
        <f>G6</f>
        <v>2171</v>
      </c>
      <c r="H19" s="34">
        <v>1</v>
      </c>
      <c r="I19" s="13" t="str">
        <f>"-"</f>
        <v>-</v>
      </c>
      <c r="J19" s="13">
        <v>0</v>
      </c>
      <c r="K19" s="15"/>
    </row>
    <row r="20" spans="1:11" ht="15.75">
      <c r="A20" s="16"/>
      <c r="B20" s="16"/>
      <c r="C20" s="16"/>
      <c r="D20" s="16"/>
      <c r="E20" s="16"/>
      <c r="F20" s="16"/>
      <c r="G20" s="17"/>
      <c r="H20" s="35">
        <f>H16+H17+H18+H19</f>
        <v>4</v>
      </c>
      <c r="I20" s="28" t="str">
        <f>"-"</f>
        <v>-</v>
      </c>
      <c r="J20" s="28">
        <f>J16+J17+J18+J19</f>
        <v>0</v>
      </c>
      <c r="K20" s="16"/>
    </row>
    <row r="21" spans="1:11" ht="16.5" thickBot="1">
      <c r="A21" s="19" t="s">
        <v>8</v>
      </c>
      <c r="B21" s="22"/>
      <c r="C21" s="22"/>
      <c r="D21" s="22"/>
      <c r="E21" s="22"/>
      <c r="F21" s="22"/>
      <c r="G21" s="21"/>
      <c r="H21" s="36"/>
      <c r="I21" s="20"/>
      <c r="J21" s="20"/>
      <c r="K21" s="24"/>
    </row>
    <row r="22" spans="1:11" ht="15">
      <c r="A22" s="6" t="s">
        <v>4</v>
      </c>
      <c r="B22" s="7" t="str">
        <f>B4</f>
        <v>Nedeljko Malesevic</v>
      </c>
      <c r="C22" s="7">
        <f>C16</f>
        <v>2260</v>
      </c>
      <c r="D22" s="8" t="str">
        <f>"-"</f>
        <v>-</v>
      </c>
      <c r="E22" s="7" t="s">
        <v>3</v>
      </c>
      <c r="F22" s="7" t="str">
        <f>F7</f>
        <v>Magnus Fält</v>
      </c>
      <c r="G22" s="9">
        <f>G7</f>
        <v>2197</v>
      </c>
      <c r="H22" s="33">
        <v>0</v>
      </c>
      <c r="I22" s="8" t="str">
        <f>"-"</f>
        <v>-</v>
      </c>
      <c r="J22" s="8">
        <v>1</v>
      </c>
      <c r="K22" s="10"/>
    </row>
    <row r="23" spans="1:11" ht="15">
      <c r="A23" s="6" t="s">
        <v>3</v>
      </c>
      <c r="B23" s="7" t="str">
        <f>B5</f>
        <v>Love Janse</v>
      </c>
      <c r="C23" s="7">
        <f>C17</f>
        <v>2152</v>
      </c>
      <c r="D23" s="8" t="str">
        <f>"-"</f>
        <v>-</v>
      </c>
      <c r="E23" s="7" t="s">
        <v>4</v>
      </c>
      <c r="F23" s="7" t="str">
        <f>F6</f>
        <v>Josef Ask</v>
      </c>
      <c r="G23" s="9">
        <f>G6</f>
        <v>2171</v>
      </c>
      <c r="H23" s="33">
        <v>1</v>
      </c>
      <c r="I23" s="8" t="str">
        <f>"-"</f>
        <v>-</v>
      </c>
      <c r="J23" s="8">
        <v>0</v>
      </c>
      <c r="K23" s="10"/>
    </row>
    <row r="24" spans="1:11" ht="15">
      <c r="A24" s="6" t="s">
        <v>4</v>
      </c>
      <c r="B24" s="7" t="str">
        <f>B6</f>
        <v>Simon Olsson</v>
      </c>
      <c r="C24" s="7">
        <f>C18</f>
        <v>2141</v>
      </c>
      <c r="D24" s="8" t="str">
        <f>"-"</f>
        <v>-</v>
      </c>
      <c r="E24" s="7" t="s">
        <v>3</v>
      </c>
      <c r="F24" s="7" t="str">
        <f>F5</f>
        <v>Håkan Sternlund</v>
      </c>
      <c r="G24" s="9">
        <f>G5</f>
        <v>2131</v>
      </c>
      <c r="H24" s="33">
        <v>1</v>
      </c>
      <c r="I24" s="8" t="str">
        <f>"-"</f>
        <v>-</v>
      </c>
      <c r="J24" s="8">
        <v>0</v>
      </c>
      <c r="K24" s="10"/>
    </row>
    <row r="25" spans="1:11" ht="15.75" thickBot="1">
      <c r="A25" s="11" t="s">
        <v>3</v>
      </c>
      <c r="B25" s="12" t="str">
        <f>B7</f>
        <v>Jörgen Fransson</v>
      </c>
      <c r="C25" s="12">
        <f>C19</f>
        <v>2140</v>
      </c>
      <c r="D25" s="13" t="str">
        <f>"-"</f>
        <v>-</v>
      </c>
      <c r="E25" s="12" t="s">
        <v>4</v>
      </c>
      <c r="F25" s="12" t="str">
        <f>F4</f>
        <v>Tomas Arvidsson</v>
      </c>
      <c r="G25" s="14">
        <f>G4</f>
        <v>1972</v>
      </c>
      <c r="H25" s="34">
        <v>1</v>
      </c>
      <c r="I25" s="13" t="str">
        <f>"-"</f>
        <v>-</v>
      </c>
      <c r="J25" s="13">
        <v>0</v>
      </c>
      <c r="K25" s="15"/>
    </row>
    <row r="26" spans="1:11" ht="15.75">
      <c r="A26" s="16"/>
      <c r="B26" s="16"/>
      <c r="C26" s="16"/>
      <c r="D26" s="16"/>
      <c r="E26" s="16"/>
      <c r="F26" s="16"/>
      <c r="G26" s="16"/>
      <c r="H26" s="31">
        <f>H22+H23+H24+H25</f>
        <v>3</v>
      </c>
      <c r="I26" s="28" t="str">
        <f>"-"</f>
        <v>-</v>
      </c>
      <c r="J26" s="28">
        <f>J22+J23+J24+J25</f>
        <v>1</v>
      </c>
      <c r="K26" s="16"/>
    </row>
    <row r="27" spans="1:11" ht="15.75" thickBot="1">
      <c r="A27" s="16"/>
      <c r="B27" s="16"/>
      <c r="C27" s="16"/>
      <c r="D27" s="16"/>
      <c r="E27" s="16"/>
      <c r="F27" s="16"/>
      <c r="G27" s="16"/>
      <c r="H27" s="18"/>
      <c r="I27" s="18"/>
      <c r="J27" s="18"/>
      <c r="K27" s="16"/>
    </row>
    <row r="28" spans="1:11" ht="16.5" thickBot="1">
      <c r="A28" s="16"/>
      <c r="B28" s="16"/>
      <c r="C28" s="16"/>
      <c r="D28" s="16"/>
      <c r="E28" s="16"/>
      <c r="F28" s="16"/>
      <c r="G28" s="4" t="s">
        <v>12</v>
      </c>
      <c r="H28" s="29">
        <f>H8+H14+H20+H26</f>
        <v>14</v>
      </c>
      <c r="I28" s="29" t="s">
        <v>45</v>
      </c>
      <c r="J28" s="29">
        <f>J8+J14+J20+J26</f>
        <v>2</v>
      </c>
      <c r="K28" s="5"/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1" sqref="F1"/>
    </sheetView>
  </sheetViews>
  <sheetFormatPr defaultColWidth="9.140625" defaultRowHeight="12.75"/>
  <cols>
    <col min="1" max="1" width="9.421875" style="0" customWidth="1"/>
    <col min="2" max="2" width="19.8515625" style="0" customWidth="1"/>
    <col min="4" max="4" width="4.28125" style="0" customWidth="1"/>
    <col min="6" max="6" width="22.00390625" style="0" customWidth="1"/>
    <col min="8" max="8" width="7.28125" style="0" customWidth="1"/>
    <col min="9" max="9" width="2.421875" style="0" customWidth="1"/>
    <col min="10" max="10" width="5.140625" style="0" customWidth="1"/>
    <col min="11" max="11" width="2.8515625" style="0" customWidth="1"/>
  </cols>
  <sheetData>
    <row r="1" spans="1:11" ht="30">
      <c r="A1" s="2" t="s">
        <v>2</v>
      </c>
      <c r="B1" s="2"/>
      <c r="C1" s="2" t="s">
        <v>0</v>
      </c>
      <c r="D1" s="2"/>
      <c r="E1" s="3"/>
      <c r="F1" s="3" t="str">
        <f>"-"</f>
        <v>-</v>
      </c>
      <c r="G1" s="2" t="s">
        <v>1</v>
      </c>
      <c r="H1" s="2"/>
      <c r="I1" s="2"/>
      <c r="J1" s="2"/>
      <c r="K1" s="2"/>
    </row>
    <row r="3" spans="1:11" ht="16.5" thickBot="1">
      <c r="A3" s="19" t="s">
        <v>5</v>
      </c>
      <c r="B3" s="25" t="s">
        <v>10</v>
      </c>
      <c r="C3" s="26" t="s">
        <v>11</v>
      </c>
      <c r="D3" s="23"/>
      <c r="E3" s="23"/>
      <c r="F3" s="25" t="s">
        <v>10</v>
      </c>
      <c r="G3" s="26" t="s">
        <v>11</v>
      </c>
      <c r="H3" s="32" t="s">
        <v>9</v>
      </c>
      <c r="I3" s="23"/>
      <c r="J3" s="23"/>
      <c r="K3" s="24"/>
    </row>
    <row r="4" spans="1:11" ht="15">
      <c r="A4" s="6" t="s">
        <v>3</v>
      </c>
      <c r="B4" s="7" t="s">
        <v>16</v>
      </c>
      <c r="C4" s="7">
        <v>2083</v>
      </c>
      <c r="D4" s="8" t="str">
        <f>"-"</f>
        <v>-</v>
      </c>
      <c r="E4" s="7" t="s">
        <v>4</v>
      </c>
      <c r="F4" s="7" t="s">
        <v>36</v>
      </c>
      <c r="G4" s="9">
        <v>1820</v>
      </c>
      <c r="H4" s="37">
        <v>1</v>
      </c>
      <c r="I4" s="8" t="str">
        <f>"-"</f>
        <v>-</v>
      </c>
      <c r="J4" s="8">
        <v>0</v>
      </c>
      <c r="K4" s="10"/>
    </row>
    <row r="5" spans="1:11" ht="15">
      <c r="A5" s="6" t="s">
        <v>4</v>
      </c>
      <c r="B5" s="7" t="s">
        <v>22</v>
      </c>
      <c r="C5" s="7">
        <v>1995</v>
      </c>
      <c r="D5" s="8" t="str">
        <f>"-"</f>
        <v>-</v>
      </c>
      <c r="E5" s="7" t="s">
        <v>3</v>
      </c>
      <c r="F5" s="7" t="s">
        <v>35</v>
      </c>
      <c r="G5" s="9">
        <v>1845</v>
      </c>
      <c r="H5" s="37">
        <v>1</v>
      </c>
      <c r="I5" s="8" t="str">
        <f>"-"</f>
        <v>-</v>
      </c>
      <c r="J5" s="8">
        <v>0</v>
      </c>
      <c r="K5" s="10"/>
    </row>
    <row r="6" spans="1:11" ht="15">
      <c r="A6" s="6" t="s">
        <v>3</v>
      </c>
      <c r="B6" s="7" t="s">
        <v>13</v>
      </c>
      <c r="C6" s="7">
        <v>1988</v>
      </c>
      <c r="D6" s="8" t="str">
        <f>"-"</f>
        <v>-</v>
      </c>
      <c r="E6" s="7" t="s">
        <v>4</v>
      </c>
      <c r="F6" s="7" t="s">
        <v>34</v>
      </c>
      <c r="G6" s="9">
        <v>1894</v>
      </c>
      <c r="H6" s="37">
        <v>0</v>
      </c>
      <c r="I6" s="8" t="str">
        <f>"-"</f>
        <v>-</v>
      </c>
      <c r="J6" s="8">
        <v>1</v>
      </c>
      <c r="K6" s="10"/>
    </row>
    <row r="7" spans="1:11" ht="15.75" thickBot="1">
      <c r="A7" s="11" t="s">
        <v>4</v>
      </c>
      <c r="B7" s="12" t="s">
        <v>14</v>
      </c>
      <c r="C7" s="12">
        <v>1928</v>
      </c>
      <c r="D7" s="13" t="str">
        <f>"-"</f>
        <v>-</v>
      </c>
      <c r="E7" s="12" t="s">
        <v>3</v>
      </c>
      <c r="F7" s="12" t="s">
        <v>33</v>
      </c>
      <c r="G7" s="14">
        <v>1939</v>
      </c>
      <c r="H7" s="38">
        <v>0.5</v>
      </c>
      <c r="I7" s="13" t="str">
        <f>"-"</f>
        <v>-</v>
      </c>
      <c r="J7" s="13">
        <v>0.5</v>
      </c>
      <c r="K7" s="15"/>
    </row>
    <row r="8" spans="1:11" ht="15.75">
      <c r="A8" s="16"/>
      <c r="B8" s="16"/>
      <c r="C8" s="16"/>
      <c r="D8" s="16"/>
      <c r="E8" s="16"/>
      <c r="F8" s="16"/>
      <c r="G8" s="17"/>
      <c r="H8" s="39">
        <f>H4+H5+H6+H7</f>
        <v>2.5</v>
      </c>
      <c r="I8" s="28" t="str">
        <f>"-"</f>
        <v>-</v>
      </c>
      <c r="J8" s="28">
        <f>J4+J5+J6+J7</f>
        <v>1.5</v>
      </c>
      <c r="K8" s="16"/>
    </row>
    <row r="9" spans="1:11" ht="16.5" thickBot="1">
      <c r="A9" s="19" t="s">
        <v>6</v>
      </c>
      <c r="B9" s="22"/>
      <c r="C9" s="22"/>
      <c r="D9" s="22"/>
      <c r="E9" s="22"/>
      <c r="F9" s="22"/>
      <c r="G9" s="21"/>
      <c r="H9" s="40"/>
      <c r="I9" s="20"/>
      <c r="J9" s="20"/>
      <c r="K9" s="24"/>
    </row>
    <row r="10" spans="1:11" ht="15">
      <c r="A10" s="6" t="s">
        <v>4</v>
      </c>
      <c r="B10" s="7" t="str">
        <f aca="true" t="shared" si="0" ref="B10:C13">B4</f>
        <v>Björn Morén</v>
      </c>
      <c r="C10" s="7">
        <f t="shared" si="0"/>
        <v>2083</v>
      </c>
      <c r="D10" s="8" t="str">
        <f>"-"</f>
        <v>-</v>
      </c>
      <c r="E10" s="7" t="s">
        <v>3</v>
      </c>
      <c r="F10" s="7" t="str">
        <f>F6</f>
        <v>Jörgen Nilsson</v>
      </c>
      <c r="G10" s="9">
        <f>G6</f>
        <v>1894</v>
      </c>
      <c r="H10" s="37">
        <v>0</v>
      </c>
      <c r="I10" s="8" t="str">
        <f>"-"</f>
        <v>-</v>
      </c>
      <c r="J10" s="8">
        <v>1</v>
      </c>
      <c r="K10" s="10"/>
    </row>
    <row r="11" spans="1:11" ht="15">
      <c r="A11" s="6" t="s">
        <v>3</v>
      </c>
      <c r="B11" s="7" t="str">
        <f t="shared" si="0"/>
        <v>Sam Grundel</v>
      </c>
      <c r="C11" s="7">
        <f t="shared" si="0"/>
        <v>1995</v>
      </c>
      <c r="D11" s="8" t="str">
        <f>"-"</f>
        <v>-</v>
      </c>
      <c r="E11" s="7" t="s">
        <v>4</v>
      </c>
      <c r="F11" s="7" t="str">
        <f>F7</f>
        <v>Lucas Forsberg</v>
      </c>
      <c r="G11" s="9">
        <f>G7</f>
        <v>1939</v>
      </c>
      <c r="H11" s="37">
        <v>1</v>
      </c>
      <c r="I11" s="8" t="str">
        <f>"-"</f>
        <v>-</v>
      </c>
      <c r="J11" s="8">
        <v>0</v>
      </c>
      <c r="K11" s="10"/>
    </row>
    <row r="12" spans="1:11" ht="15">
      <c r="A12" s="6" t="s">
        <v>4</v>
      </c>
      <c r="B12" s="7" t="str">
        <f t="shared" si="0"/>
        <v>Börje Pettersson</v>
      </c>
      <c r="C12" s="7">
        <f t="shared" si="0"/>
        <v>1988</v>
      </c>
      <c r="D12" s="8" t="str">
        <f>"-"</f>
        <v>-</v>
      </c>
      <c r="E12" s="7" t="s">
        <v>3</v>
      </c>
      <c r="F12" s="7" t="str">
        <f>F4</f>
        <v>Sven Eriksson</v>
      </c>
      <c r="G12" s="9">
        <f>G4</f>
        <v>1820</v>
      </c>
      <c r="H12" s="37">
        <v>1</v>
      </c>
      <c r="I12" s="8" t="str">
        <f>"-"</f>
        <v>-</v>
      </c>
      <c r="J12" s="8">
        <v>0</v>
      </c>
      <c r="K12" s="10"/>
    </row>
    <row r="13" spans="1:11" ht="15.75" thickBot="1">
      <c r="A13" s="11" t="s">
        <v>3</v>
      </c>
      <c r="B13" s="12" t="str">
        <f t="shared" si="0"/>
        <v>Peter Halvarsson</v>
      </c>
      <c r="C13" s="12">
        <f t="shared" si="0"/>
        <v>1928</v>
      </c>
      <c r="D13" s="13" t="str">
        <f>"-"</f>
        <v>-</v>
      </c>
      <c r="E13" s="12" t="s">
        <v>4</v>
      </c>
      <c r="F13" s="12" t="str">
        <f>F5</f>
        <v>Christoffer Stenman</v>
      </c>
      <c r="G13" s="14">
        <f>G5</f>
        <v>1845</v>
      </c>
      <c r="H13" s="38">
        <v>0</v>
      </c>
      <c r="I13" s="13" t="str">
        <f>"-"</f>
        <v>-</v>
      </c>
      <c r="J13" s="13">
        <v>1</v>
      </c>
      <c r="K13" s="15"/>
    </row>
    <row r="14" spans="1:11" ht="15.75">
      <c r="A14" s="16"/>
      <c r="B14" s="16"/>
      <c r="C14" s="16"/>
      <c r="D14" s="16"/>
      <c r="E14" s="16"/>
      <c r="F14" s="16"/>
      <c r="G14" s="17"/>
      <c r="H14" s="39">
        <f>H10+H11+H12+H13</f>
        <v>2</v>
      </c>
      <c r="I14" s="28" t="str">
        <f>"-"</f>
        <v>-</v>
      </c>
      <c r="J14" s="28">
        <f>J10+J11+J12+J13</f>
        <v>2</v>
      </c>
      <c r="K14" s="16"/>
    </row>
    <row r="15" spans="1:11" ht="16.5" thickBot="1">
      <c r="A15" s="19" t="s">
        <v>7</v>
      </c>
      <c r="B15" s="22"/>
      <c r="C15" s="22"/>
      <c r="D15" s="22"/>
      <c r="E15" s="22"/>
      <c r="F15" s="22"/>
      <c r="G15" s="21"/>
      <c r="H15" s="40"/>
      <c r="I15" s="20"/>
      <c r="J15" s="20"/>
      <c r="K15" s="24"/>
    </row>
    <row r="16" spans="1:11" ht="15">
      <c r="A16" s="6" t="s">
        <v>3</v>
      </c>
      <c r="B16" s="7" t="str">
        <f>B4</f>
        <v>Björn Morén</v>
      </c>
      <c r="C16" s="7">
        <f>C10</f>
        <v>2083</v>
      </c>
      <c r="D16" s="8" t="str">
        <f>"-"</f>
        <v>-</v>
      </c>
      <c r="E16" s="7" t="s">
        <v>4</v>
      </c>
      <c r="F16" s="7" t="str">
        <f>F5</f>
        <v>Christoffer Stenman</v>
      </c>
      <c r="G16" s="9">
        <f>G5</f>
        <v>1845</v>
      </c>
      <c r="H16" s="37">
        <v>1</v>
      </c>
      <c r="I16" s="8" t="str">
        <f>"-"</f>
        <v>-</v>
      </c>
      <c r="J16" s="8">
        <v>0</v>
      </c>
      <c r="K16" s="10"/>
    </row>
    <row r="17" spans="1:11" ht="15">
      <c r="A17" s="6" t="s">
        <v>4</v>
      </c>
      <c r="B17" s="7" t="str">
        <f>B5</f>
        <v>Sam Grundel</v>
      </c>
      <c r="C17" s="7">
        <f>C11</f>
        <v>1995</v>
      </c>
      <c r="D17" s="8" t="str">
        <f>"-"</f>
        <v>-</v>
      </c>
      <c r="E17" s="7" t="s">
        <v>3</v>
      </c>
      <c r="F17" s="7" t="str">
        <f>F4</f>
        <v>Sven Eriksson</v>
      </c>
      <c r="G17" s="9">
        <f>G4</f>
        <v>1820</v>
      </c>
      <c r="H17" s="37">
        <v>1</v>
      </c>
      <c r="I17" s="8" t="str">
        <f>"-"</f>
        <v>-</v>
      </c>
      <c r="J17" s="8">
        <v>0</v>
      </c>
      <c r="K17" s="10"/>
    </row>
    <row r="18" spans="1:11" ht="15">
      <c r="A18" s="6" t="s">
        <v>3</v>
      </c>
      <c r="B18" s="7" t="str">
        <f>B6</f>
        <v>Börje Pettersson</v>
      </c>
      <c r="C18" s="7">
        <f>C12</f>
        <v>1988</v>
      </c>
      <c r="D18" s="8" t="str">
        <f>"-"</f>
        <v>-</v>
      </c>
      <c r="E18" s="7" t="s">
        <v>4</v>
      </c>
      <c r="F18" s="7" t="str">
        <f>F7</f>
        <v>Lucas Forsberg</v>
      </c>
      <c r="G18" s="9">
        <f>G7</f>
        <v>1939</v>
      </c>
      <c r="H18" s="37">
        <v>1</v>
      </c>
      <c r="I18" s="8" t="str">
        <f>"-"</f>
        <v>-</v>
      </c>
      <c r="J18" s="8">
        <v>0</v>
      </c>
      <c r="K18" s="10"/>
    </row>
    <row r="19" spans="1:11" ht="15.75" thickBot="1">
      <c r="A19" s="11" t="s">
        <v>4</v>
      </c>
      <c r="B19" s="12" t="str">
        <f>B7</f>
        <v>Peter Halvarsson</v>
      </c>
      <c r="C19" s="12">
        <f>C13</f>
        <v>1928</v>
      </c>
      <c r="D19" s="13" t="str">
        <f>"-"</f>
        <v>-</v>
      </c>
      <c r="E19" s="12" t="s">
        <v>3</v>
      </c>
      <c r="F19" s="12" t="str">
        <f>F6</f>
        <v>Jörgen Nilsson</v>
      </c>
      <c r="G19" s="14">
        <f>G6</f>
        <v>1894</v>
      </c>
      <c r="H19" s="38">
        <v>1</v>
      </c>
      <c r="I19" s="13" t="str">
        <f>"-"</f>
        <v>-</v>
      </c>
      <c r="J19" s="13">
        <v>0</v>
      </c>
      <c r="K19" s="15"/>
    </row>
    <row r="20" spans="1:11" ht="15.75">
      <c r="A20" s="16"/>
      <c r="B20" s="16"/>
      <c r="C20" s="16"/>
      <c r="D20" s="16"/>
      <c r="E20" s="16"/>
      <c r="F20" s="16"/>
      <c r="G20" s="17"/>
      <c r="H20" s="39">
        <f>H16+H17+H18+H19</f>
        <v>4</v>
      </c>
      <c r="I20" s="28" t="str">
        <f>"-"</f>
        <v>-</v>
      </c>
      <c r="J20" s="28">
        <f>J16+J17+J18+J19</f>
        <v>0</v>
      </c>
      <c r="K20" s="16"/>
    </row>
    <row r="21" spans="1:11" ht="16.5" thickBot="1">
      <c r="A21" s="19" t="s">
        <v>8</v>
      </c>
      <c r="B21" s="22"/>
      <c r="C21" s="22"/>
      <c r="D21" s="22"/>
      <c r="E21" s="22"/>
      <c r="F21" s="22"/>
      <c r="G21" s="21"/>
      <c r="H21" s="40"/>
      <c r="I21" s="20"/>
      <c r="J21" s="20"/>
      <c r="K21" s="24"/>
    </row>
    <row r="22" spans="1:11" ht="15">
      <c r="A22" s="6" t="s">
        <v>4</v>
      </c>
      <c r="B22" s="7" t="str">
        <f>B4</f>
        <v>Björn Morén</v>
      </c>
      <c r="C22" s="7">
        <f>C16</f>
        <v>2083</v>
      </c>
      <c r="D22" s="8" t="str">
        <f>"-"</f>
        <v>-</v>
      </c>
      <c r="E22" s="7" t="s">
        <v>3</v>
      </c>
      <c r="F22" s="7" t="str">
        <f>F7</f>
        <v>Lucas Forsberg</v>
      </c>
      <c r="G22" s="9">
        <f>G7</f>
        <v>1939</v>
      </c>
      <c r="H22" s="37">
        <v>1</v>
      </c>
      <c r="I22" s="8" t="str">
        <f>"-"</f>
        <v>-</v>
      </c>
      <c r="J22" s="8">
        <v>0</v>
      </c>
      <c r="K22" s="10"/>
    </row>
    <row r="23" spans="1:11" ht="15">
      <c r="A23" s="6" t="s">
        <v>3</v>
      </c>
      <c r="B23" s="7" t="str">
        <f>B5</f>
        <v>Sam Grundel</v>
      </c>
      <c r="C23" s="7">
        <f>C17</f>
        <v>1995</v>
      </c>
      <c r="D23" s="8" t="str">
        <f>"-"</f>
        <v>-</v>
      </c>
      <c r="E23" s="7" t="s">
        <v>4</v>
      </c>
      <c r="F23" s="7" t="str">
        <f>F6</f>
        <v>Jörgen Nilsson</v>
      </c>
      <c r="G23" s="9">
        <f>G6</f>
        <v>1894</v>
      </c>
      <c r="H23" s="37">
        <v>1</v>
      </c>
      <c r="I23" s="8" t="str">
        <f>"-"</f>
        <v>-</v>
      </c>
      <c r="J23" s="8">
        <v>0</v>
      </c>
      <c r="K23" s="10"/>
    </row>
    <row r="24" spans="1:11" ht="15">
      <c r="A24" s="6" t="s">
        <v>4</v>
      </c>
      <c r="B24" s="7" t="str">
        <f>B6</f>
        <v>Börje Pettersson</v>
      </c>
      <c r="C24" s="7">
        <f>C18</f>
        <v>1988</v>
      </c>
      <c r="D24" s="8" t="str">
        <f>"-"</f>
        <v>-</v>
      </c>
      <c r="E24" s="7" t="s">
        <v>3</v>
      </c>
      <c r="F24" s="7" t="str">
        <f>F5</f>
        <v>Christoffer Stenman</v>
      </c>
      <c r="G24" s="9">
        <f>G5</f>
        <v>1845</v>
      </c>
      <c r="H24" s="37">
        <v>0</v>
      </c>
      <c r="I24" s="8" t="str">
        <f>"-"</f>
        <v>-</v>
      </c>
      <c r="J24" s="8">
        <v>1</v>
      </c>
      <c r="K24" s="10"/>
    </row>
    <row r="25" spans="1:11" ht="15.75" thickBot="1">
      <c r="A25" s="11" t="s">
        <v>3</v>
      </c>
      <c r="B25" s="12" t="str">
        <f>B7</f>
        <v>Peter Halvarsson</v>
      </c>
      <c r="C25" s="12">
        <f>C19</f>
        <v>1928</v>
      </c>
      <c r="D25" s="13" t="str">
        <f>"-"</f>
        <v>-</v>
      </c>
      <c r="E25" s="12" t="s">
        <v>4</v>
      </c>
      <c r="F25" s="12" t="str">
        <f>F4</f>
        <v>Sven Eriksson</v>
      </c>
      <c r="G25" s="14">
        <f>G4</f>
        <v>1820</v>
      </c>
      <c r="H25" s="38">
        <v>1</v>
      </c>
      <c r="I25" s="13" t="str">
        <f>"-"</f>
        <v>-</v>
      </c>
      <c r="J25" s="13">
        <v>0</v>
      </c>
      <c r="K25" s="15"/>
    </row>
    <row r="26" spans="1:11" ht="15.75">
      <c r="A26" s="16"/>
      <c r="B26" s="16"/>
      <c r="C26" s="16"/>
      <c r="D26" s="16"/>
      <c r="E26" s="16"/>
      <c r="F26" s="16"/>
      <c r="G26" s="16"/>
      <c r="H26" s="28">
        <f>H22+H23+H24+H25</f>
        <v>3</v>
      </c>
      <c r="I26" s="28" t="str">
        <f>"-"</f>
        <v>-</v>
      </c>
      <c r="J26" s="28">
        <f>J22+J23+J24+J25</f>
        <v>1</v>
      </c>
      <c r="K26" s="16"/>
    </row>
    <row r="27" spans="1:11" ht="15.75" thickBot="1">
      <c r="A27" s="16"/>
      <c r="B27" s="16"/>
      <c r="C27" s="16"/>
      <c r="D27" s="16"/>
      <c r="E27" s="16"/>
      <c r="F27" s="16"/>
      <c r="G27" s="16"/>
      <c r="H27" s="18"/>
      <c r="I27" s="18"/>
      <c r="J27" s="18"/>
      <c r="K27" s="16"/>
    </row>
    <row r="28" spans="1:11" ht="16.5" thickBot="1">
      <c r="A28" s="16"/>
      <c r="B28" s="16"/>
      <c r="C28" s="16"/>
      <c r="D28" s="16"/>
      <c r="E28" s="16"/>
      <c r="F28" s="16"/>
      <c r="G28" s="4" t="s">
        <v>12</v>
      </c>
      <c r="H28" s="29">
        <f>H8+H14+H20+H26</f>
        <v>11.5</v>
      </c>
      <c r="I28" s="29"/>
      <c r="J28" s="29">
        <f>J8+J14+J20+J26</f>
        <v>4.5</v>
      </c>
      <c r="K28" s="5"/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1" sqref="F1"/>
    </sheetView>
  </sheetViews>
  <sheetFormatPr defaultColWidth="9.140625" defaultRowHeight="12.75"/>
  <cols>
    <col min="1" max="1" width="9.421875" style="0" customWidth="1"/>
    <col min="2" max="2" width="19.8515625" style="0" customWidth="1"/>
    <col min="4" max="4" width="4.28125" style="0" customWidth="1"/>
    <col min="6" max="6" width="22.00390625" style="0" customWidth="1"/>
    <col min="8" max="8" width="5.28125" style="0" customWidth="1"/>
    <col min="9" max="9" width="2.421875" style="0" customWidth="1"/>
    <col min="10" max="10" width="5.8515625" style="0" customWidth="1"/>
    <col min="11" max="11" width="2.8515625" style="0" customWidth="1"/>
  </cols>
  <sheetData>
    <row r="1" spans="1:11" ht="30">
      <c r="A1" s="2" t="s">
        <v>2</v>
      </c>
      <c r="B1" s="2"/>
      <c r="C1" s="2" t="s">
        <v>0</v>
      </c>
      <c r="D1" s="2"/>
      <c r="E1" s="3"/>
      <c r="F1" s="3" t="str">
        <f>"-"</f>
        <v>-</v>
      </c>
      <c r="G1" s="2" t="s">
        <v>1</v>
      </c>
      <c r="H1" s="2"/>
      <c r="I1" s="2"/>
      <c r="J1" s="2"/>
      <c r="K1" s="2"/>
    </row>
    <row r="3" spans="1:11" ht="16.5" thickBot="1">
      <c r="A3" s="19" t="s">
        <v>5</v>
      </c>
      <c r="B3" s="25" t="s">
        <v>10</v>
      </c>
      <c r="C3" s="26" t="s">
        <v>11</v>
      </c>
      <c r="D3" s="23"/>
      <c r="E3" s="23"/>
      <c r="F3" s="25" t="s">
        <v>10</v>
      </c>
      <c r="G3" s="26" t="s">
        <v>11</v>
      </c>
      <c r="H3" s="32" t="s">
        <v>9</v>
      </c>
      <c r="I3" s="23"/>
      <c r="J3" s="23"/>
      <c r="K3" s="24"/>
    </row>
    <row r="4" spans="1:11" ht="15">
      <c r="A4" s="6" t="s">
        <v>3</v>
      </c>
      <c r="B4" s="7" t="s">
        <v>23</v>
      </c>
      <c r="C4" s="7">
        <v>1860</v>
      </c>
      <c r="D4" s="8" t="str">
        <f>"-"</f>
        <v>-</v>
      </c>
      <c r="E4" s="7" t="s">
        <v>4</v>
      </c>
      <c r="F4" s="7" t="s">
        <v>40</v>
      </c>
      <c r="G4" s="9">
        <v>1676</v>
      </c>
      <c r="H4" s="37">
        <v>0</v>
      </c>
      <c r="I4" s="8" t="str">
        <f>"-"</f>
        <v>-</v>
      </c>
      <c r="J4" s="8">
        <v>1</v>
      </c>
      <c r="K4" s="10"/>
    </row>
    <row r="5" spans="1:11" ht="15">
      <c r="A5" s="6" t="s">
        <v>4</v>
      </c>
      <c r="B5" s="7" t="s">
        <v>17</v>
      </c>
      <c r="C5" s="7">
        <v>1834</v>
      </c>
      <c r="D5" s="8" t="str">
        <f>"-"</f>
        <v>-</v>
      </c>
      <c r="E5" s="7" t="s">
        <v>3</v>
      </c>
      <c r="F5" s="7" t="s">
        <v>39</v>
      </c>
      <c r="G5" s="9">
        <v>1763</v>
      </c>
      <c r="H5" s="37">
        <v>1</v>
      </c>
      <c r="I5" s="8" t="str">
        <f>"-"</f>
        <v>-</v>
      </c>
      <c r="J5" s="8">
        <v>0</v>
      </c>
      <c r="K5" s="10"/>
    </row>
    <row r="6" spans="1:11" ht="15">
      <c r="A6" s="6" t="s">
        <v>3</v>
      </c>
      <c r="B6" s="7" t="s">
        <v>24</v>
      </c>
      <c r="C6" s="7">
        <v>1755</v>
      </c>
      <c r="D6" s="8" t="str">
        <f>"-"</f>
        <v>-</v>
      </c>
      <c r="E6" s="7" t="s">
        <v>4</v>
      </c>
      <c r="F6" s="7" t="s">
        <v>38</v>
      </c>
      <c r="G6" s="9">
        <v>1769</v>
      </c>
      <c r="H6" s="37">
        <v>0</v>
      </c>
      <c r="I6" s="8" t="str">
        <f>"-"</f>
        <v>-</v>
      </c>
      <c r="J6" s="8">
        <v>1</v>
      </c>
      <c r="K6" s="10"/>
    </row>
    <row r="7" spans="1:11" ht="15.75" thickBot="1">
      <c r="A7" s="11" t="s">
        <v>4</v>
      </c>
      <c r="B7" s="12" t="s">
        <v>25</v>
      </c>
      <c r="C7" s="12">
        <v>1714</v>
      </c>
      <c r="D7" s="13" t="str">
        <f>"-"</f>
        <v>-</v>
      </c>
      <c r="E7" s="12" t="s">
        <v>3</v>
      </c>
      <c r="F7" s="12" t="s">
        <v>37</v>
      </c>
      <c r="G7" s="14">
        <v>1807</v>
      </c>
      <c r="H7" s="38">
        <v>0.5</v>
      </c>
      <c r="I7" s="13" t="str">
        <f>"-"</f>
        <v>-</v>
      </c>
      <c r="J7" s="13">
        <v>0.5</v>
      </c>
      <c r="K7" s="15"/>
    </row>
    <row r="8" spans="1:11" ht="15.75">
      <c r="A8" s="16"/>
      <c r="B8" s="16"/>
      <c r="C8" s="16"/>
      <c r="D8" s="16"/>
      <c r="E8" s="16"/>
      <c r="F8" s="16"/>
      <c r="G8" s="17"/>
      <c r="H8" s="39">
        <f>H4+H5+H6+H7</f>
        <v>1.5</v>
      </c>
      <c r="I8" s="28" t="str">
        <f>"-"</f>
        <v>-</v>
      </c>
      <c r="J8" s="28">
        <f>J4+J5+J6+J7</f>
        <v>2.5</v>
      </c>
      <c r="K8" s="16"/>
    </row>
    <row r="9" spans="1:11" ht="16.5" thickBot="1">
      <c r="A9" s="19" t="s">
        <v>6</v>
      </c>
      <c r="B9" s="22"/>
      <c r="C9" s="22"/>
      <c r="D9" s="22"/>
      <c r="E9" s="22"/>
      <c r="F9" s="22"/>
      <c r="G9" s="21"/>
      <c r="H9" s="40"/>
      <c r="I9" s="20"/>
      <c r="J9" s="20"/>
      <c r="K9" s="24"/>
    </row>
    <row r="10" spans="1:11" ht="15">
      <c r="A10" s="6" t="s">
        <v>4</v>
      </c>
      <c r="B10" s="7" t="str">
        <f aca="true" t="shared" si="0" ref="B10:C13">B4</f>
        <v>Per Ahlström</v>
      </c>
      <c r="C10" s="7">
        <f t="shared" si="0"/>
        <v>1860</v>
      </c>
      <c r="D10" s="8" t="str">
        <f>"-"</f>
        <v>-</v>
      </c>
      <c r="E10" s="7" t="s">
        <v>3</v>
      </c>
      <c r="F10" s="7" t="str">
        <f>F6</f>
        <v>Mattias Nörager</v>
      </c>
      <c r="G10" s="9">
        <f>G6</f>
        <v>1769</v>
      </c>
      <c r="H10" s="37">
        <v>0</v>
      </c>
      <c r="I10" s="8" t="str">
        <f>"-"</f>
        <v>-</v>
      </c>
      <c r="J10" s="8">
        <v>1</v>
      </c>
      <c r="K10" s="10"/>
    </row>
    <row r="11" spans="1:11" ht="15">
      <c r="A11" s="6" t="s">
        <v>3</v>
      </c>
      <c r="B11" s="7" t="str">
        <f t="shared" si="0"/>
        <v>Mårten Garner</v>
      </c>
      <c r="C11" s="7">
        <f t="shared" si="0"/>
        <v>1834</v>
      </c>
      <c r="D11" s="8" t="str">
        <f>"-"</f>
        <v>-</v>
      </c>
      <c r="E11" s="7" t="s">
        <v>4</v>
      </c>
      <c r="F11" s="7" t="str">
        <f>F7</f>
        <v>Johan Wiklund</v>
      </c>
      <c r="G11" s="9">
        <f>G7</f>
        <v>1807</v>
      </c>
      <c r="H11" s="37">
        <v>0</v>
      </c>
      <c r="I11" s="8" t="str">
        <f>"-"</f>
        <v>-</v>
      </c>
      <c r="J11" s="8">
        <v>1</v>
      </c>
      <c r="K11" s="10"/>
    </row>
    <row r="12" spans="1:11" ht="15">
      <c r="A12" s="6" t="s">
        <v>4</v>
      </c>
      <c r="B12" s="7" t="str">
        <f t="shared" si="0"/>
        <v>Simon Ivarsson</v>
      </c>
      <c r="C12" s="7">
        <f t="shared" si="0"/>
        <v>1755</v>
      </c>
      <c r="D12" s="8" t="str">
        <f>"-"</f>
        <v>-</v>
      </c>
      <c r="E12" s="7" t="s">
        <v>3</v>
      </c>
      <c r="F12" s="7" t="str">
        <f>F4</f>
        <v>Tapio Ukkonen</v>
      </c>
      <c r="G12" s="9">
        <f>G4</f>
        <v>1676</v>
      </c>
      <c r="H12" s="37">
        <v>1</v>
      </c>
      <c r="I12" s="8" t="str">
        <f>"-"</f>
        <v>-</v>
      </c>
      <c r="J12" s="8">
        <v>0</v>
      </c>
      <c r="K12" s="10"/>
    </row>
    <row r="13" spans="1:11" ht="15.75" thickBot="1">
      <c r="A13" s="11" t="s">
        <v>3</v>
      </c>
      <c r="B13" s="12" t="str">
        <f t="shared" si="0"/>
        <v>Jens Amberts</v>
      </c>
      <c r="C13" s="12">
        <f t="shared" si="0"/>
        <v>1714</v>
      </c>
      <c r="D13" s="13" t="str">
        <f>"-"</f>
        <v>-</v>
      </c>
      <c r="E13" s="12" t="s">
        <v>4</v>
      </c>
      <c r="F13" s="12" t="str">
        <f>F5</f>
        <v>Hans Hermansson</v>
      </c>
      <c r="G13" s="14">
        <f>G5</f>
        <v>1763</v>
      </c>
      <c r="H13" s="38">
        <v>1</v>
      </c>
      <c r="I13" s="13" t="str">
        <f>"-"</f>
        <v>-</v>
      </c>
      <c r="J13" s="13">
        <v>0</v>
      </c>
      <c r="K13" s="15"/>
    </row>
    <row r="14" spans="1:11" ht="15.75">
      <c r="A14" s="16"/>
      <c r="B14" s="16"/>
      <c r="C14" s="16"/>
      <c r="D14" s="16"/>
      <c r="E14" s="16"/>
      <c r="F14" s="16"/>
      <c r="G14" s="17"/>
      <c r="H14" s="39">
        <f>H10+H11+H12+H13</f>
        <v>2</v>
      </c>
      <c r="I14" s="28" t="str">
        <f>"-"</f>
        <v>-</v>
      </c>
      <c r="J14" s="28">
        <f>J10+J11+J12+J13</f>
        <v>2</v>
      </c>
      <c r="K14" s="16"/>
    </row>
    <row r="15" spans="1:11" ht="16.5" thickBot="1">
      <c r="A15" s="19" t="s">
        <v>7</v>
      </c>
      <c r="B15" s="22"/>
      <c r="C15" s="22"/>
      <c r="D15" s="22"/>
      <c r="E15" s="22"/>
      <c r="F15" s="22"/>
      <c r="G15" s="21"/>
      <c r="H15" s="40"/>
      <c r="I15" s="20"/>
      <c r="J15" s="20"/>
      <c r="K15" s="24"/>
    </row>
    <row r="16" spans="1:11" ht="15">
      <c r="A16" s="6" t="s">
        <v>3</v>
      </c>
      <c r="B16" s="7" t="str">
        <f>B4</f>
        <v>Per Ahlström</v>
      </c>
      <c r="C16" s="7">
        <f>C10</f>
        <v>1860</v>
      </c>
      <c r="D16" s="8" t="str">
        <f>"-"</f>
        <v>-</v>
      </c>
      <c r="E16" s="7" t="s">
        <v>4</v>
      </c>
      <c r="F16" s="7" t="str">
        <f>F5</f>
        <v>Hans Hermansson</v>
      </c>
      <c r="G16" s="9">
        <f>G5</f>
        <v>1763</v>
      </c>
      <c r="H16" s="37">
        <v>0</v>
      </c>
      <c r="I16" s="8" t="str">
        <f>"-"</f>
        <v>-</v>
      </c>
      <c r="J16" s="8">
        <v>1</v>
      </c>
      <c r="K16" s="10"/>
    </row>
    <row r="17" spans="1:11" ht="15">
      <c r="A17" s="6" t="s">
        <v>4</v>
      </c>
      <c r="B17" s="7" t="str">
        <f>B5</f>
        <v>Mårten Garner</v>
      </c>
      <c r="C17" s="7">
        <f>C11</f>
        <v>1834</v>
      </c>
      <c r="D17" s="8" t="str">
        <f>"-"</f>
        <v>-</v>
      </c>
      <c r="E17" s="7" t="s">
        <v>3</v>
      </c>
      <c r="F17" s="7" t="str">
        <f>F4</f>
        <v>Tapio Ukkonen</v>
      </c>
      <c r="G17" s="9">
        <f>G4</f>
        <v>1676</v>
      </c>
      <c r="H17" s="37">
        <v>1</v>
      </c>
      <c r="I17" s="8" t="str">
        <f>"-"</f>
        <v>-</v>
      </c>
      <c r="J17" s="8">
        <v>0</v>
      </c>
      <c r="K17" s="10"/>
    </row>
    <row r="18" spans="1:11" ht="15">
      <c r="A18" s="6" t="s">
        <v>3</v>
      </c>
      <c r="B18" s="7" t="str">
        <f>B6</f>
        <v>Simon Ivarsson</v>
      </c>
      <c r="C18" s="7">
        <f>C12</f>
        <v>1755</v>
      </c>
      <c r="D18" s="8" t="str">
        <f>"-"</f>
        <v>-</v>
      </c>
      <c r="E18" s="7" t="s">
        <v>4</v>
      </c>
      <c r="F18" s="7" t="str">
        <f>F7</f>
        <v>Johan Wiklund</v>
      </c>
      <c r="G18" s="9">
        <f>G7</f>
        <v>1807</v>
      </c>
      <c r="H18" s="37">
        <v>0</v>
      </c>
      <c r="I18" s="8" t="str">
        <f>"-"</f>
        <v>-</v>
      </c>
      <c r="J18" s="8">
        <v>1</v>
      </c>
      <c r="K18" s="10"/>
    </row>
    <row r="19" spans="1:11" ht="15.75" thickBot="1">
      <c r="A19" s="11" t="s">
        <v>4</v>
      </c>
      <c r="B19" s="12" t="str">
        <f>B7</f>
        <v>Jens Amberts</v>
      </c>
      <c r="C19" s="12">
        <f>C13</f>
        <v>1714</v>
      </c>
      <c r="D19" s="13" t="str">
        <f>"-"</f>
        <v>-</v>
      </c>
      <c r="E19" s="12" t="s">
        <v>3</v>
      </c>
      <c r="F19" s="12" t="str">
        <f>F6</f>
        <v>Mattias Nörager</v>
      </c>
      <c r="G19" s="14">
        <f>G6</f>
        <v>1769</v>
      </c>
      <c r="H19" s="38">
        <v>0</v>
      </c>
      <c r="I19" s="13" t="str">
        <f>"-"</f>
        <v>-</v>
      </c>
      <c r="J19" s="13">
        <v>1</v>
      </c>
      <c r="K19" s="15"/>
    </row>
    <row r="20" spans="1:11" ht="15.75">
      <c r="A20" s="16"/>
      <c r="B20" s="16"/>
      <c r="C20" s="16"/>
      <c r="D20" s="16"/>
      <c r="E20" s="16"/>
      <c r="F20" s="16"/>
      <c r="G20" s="17"/>
      <c r="H20" s="39">
        <f>H16+H17+H18+H19</f>
        <v>1</v>
      </c>
      <c r="I20" s="28" t="str">
        <f>"-"</f>
        <v>-</v>
      </c>
      <c r="J20" s="28">
        <f>J16+J17+J18+J19</f>
        <v>3</v>
      </c>
      <c r="K20" s="16"/>
    </row>
    <row r="21" spans="1:11" ht="16.5" thickBot="1">
      <c r="A21" s="19" t="s">
        <v>8</v>
      </c>
      <c r="B21" s="22"/>
      <c r="C21" s="22"/>
      <c r="D21" s="22"/>
      <c r="E21" s="22"/>
      <c r="F21" s="22"/>
      <c r="G21" s="21"/>
      <c r="H21" s="40"/>
      <c r="I21" s="20"/>
      <c r="J21" s="20"/>
      <c r="K21" s="24"/>
    </row>
    <row r="22" spans="1:11" ht="15">
      <c r="A22" s="6" t="s">
        <v>4</v>
      </c>
      <c r="B22" s="7" t="str">
        <f>B4</f>
        <v>Per Ahlström</v>
      </c>
      <c r="C22" s="7">
        <f>C16</f>
        <v>1860</v>
      </c>
      <c r="D22" s="8" t="str">
        <f>"-"</f>
        <v>-</v>
      </c>
      <c r="E22" s="7" t="s">
        <v>3</v>
      </c>
      <c r="F22" s="7" t="str">
        <f>F7</f>
        <v>Johan Wiklund</v>
      </c>
      <c r="G22" s="9">
        <f>G7</f>
        <v>1807</v>
      </c>
      <c r="H22" s="37">
        <v>0</v>
      </c>
      <c r="I22" s="8" t="str">
        <f>"-"</f>
        <v>-</v>
      </c>
      <c r="J22" s="8">
        <v>1</v>
      </c>
      <c r="K22" s="10"/>
    </row>
    <row r="23" spans="1:11" ht="15">
      <c r="A23" s="6" t="s">
        <v>3</v>
      </c>
      <c r="B23" s="7" t="str">
        <f>B5</f>
        <v>Mårten Garner</v>
      </c>
      <c r="C23" s="7">
        <f>C17</f>
        <v>1834</v>
      </c>
      <c r="D23" s="8" t="str">
        <f>"-"</f>
        <v>-</v>
      </c>
      <c r="E23" s="7" t="s">
        <v>4</v>
      </c>
      <c r="F23" s="7" t="str">
        <f>F6</f>
        <v>Mattias Nörager</v>
      </c>
      <c r="G23" s="9">
        <f>G6</f>
        <v>1769</v>
      </c>
      <c r="H23" s="37">
        <v>1</v>
      </c>
      <c r="I23" s="8" t="str">
        <f>"-"</f>
        <v>-</v>
      </c>
      <c r="J23" s="8">
        <v>0</v>
      </c>
      <c r="K23" s="10"/>
    </row>
    <row r="24" spans="1:11" ht="15">
      <c r="A24" s="6" t="s">
        <v>4</v>
      </c>
      <c r="B24" s="7" t="str">
        <f>B6</f>
        <v>Simon Ivarsson</v>
      </c>
      <c r="C24" s="7">
        <f>C18</f>
        <v>1755</v>
      </c>
      <c r="D24" s="8" t="str">
        <f>"-"</f>
        <v>-</v>
      </c>
      <c r="E24" s="7" t="s">
        <v>3</v>
      </c>
      <c r="F24" s="7" t="str">
        <f>F5</f>
        <v>Hans Hermansson</v>
      </c>
      <c r="G24" s="9">
        <f>G5</f>
        <v>1763</v>
      </c>
      <c r="H24" s="37">
        <v>1</v>
      </c>
      <c r="I24" s="8" t="str">
        <f>"-"</f>
        <v>-</v>
      </c>
      <c r="J24" s="8">
        <v>0</v>
      </c>
      <c r="K24" s="10"/>
    </row>
    <row r="25" spans="1:11" ht="15.75" thickBot="1">
      <c r="A25" s="11" t="s">
        <v>3</v>
      </c>
      <c r="B25" s="12" t="str">
        <f>B7</f>
        <v>Jens Amberts</v>
      </c>
      <c r="C25" s="12">
        <f>C19</f>
        <v>1714</v>
      </c>
      <c r="D25" s="13" t="str">
        <f>"-"</f>
        <v>-</v>
      </c>
      <c r="E25" s="12" t="s">
        <v>4</v>
      </c>
      <c r="F25" s="12" t="str">
        <f>F4</f>
        <v>Tapio Ukkonen</v>
      </c>
      <c r="G25" s="14">
        <f>G4</f>
        <v>1676</v>
      </c>
      <c r="H25" s="38">
        <v>1</v>
      </c>
      <c r="I25" s="13" t="str">
        <f>"-"</f>
        <v>-</v>
      </c>
      <c r="J25" s="13">
        <v>0</v>
      </c>
      <c r="K25" s="15"/>
    </row>
    <row r="26" spans="1:11" ht="15.75">
      <c r="A26" s="16"/>
      <c r="B26" s="16"/>
      <c r="C26" s="16"/>
      <c r="D26" s="16"/>
      <c r="E26" s="16"/>
      <c r="F26" s="16"/>
      <c r="G26" s="16"/>
      <c r="H26" s="39">
        <f>H22+H23+H24+H25</f>
        <v>3</v>
      </c>
      <c r="I26" s="28" t="str">
        <f>"-"</f>
        <v>-</v>
      </c>
      <c r="J26" s="28">
        <f>J22+J23+J24+J25</f>
        <v>1</v>
      </c>
      <c r="K26" s="16"/>
    </row>
    <row r="27" spans="1:11" ht="15.75" thickBot="1">
      <c r="A27" s="16"/>
      <c r="B27" s="16"/>
      <c r="C27" s="16"/>
      <c r="D27" s="16"/>
      <c r="E27" s="16"/>
      <c r="F27" s="16"/>
      <c r="G27" s="16"/>
      <c r="H27" s="18"/>
      <c r="I27" s="18"/>
      <c r="J27" s="18"/>
      <c r="K27" s="16"/>
    </row>
    <row r="28" spans="1:11" ht="16.5" thickBot="1">
      <c r="A28" s="16"/>
      <c r="B28" s="16"/>
      <c r="C28" s="16"/>
      <c r="D28" s="16"/>
      <c r="E28" s="16"/>
      <c r="F28" s="16"/>
      <c r="G28" s="4" t="s">
        <v>12</v>
      </c>
      <c r="H28" s="29">
        <f>H8+H14+H20+H26</f>
        <v>7.5</v>
      </c>
      <c r="I28" s="29" t="str">
        <f>"-"</f>
        <v>-</v>
      </c>
      <c r="J28" s="29">
        <f>J8+J14+J20+J26</f>
        <v>8.5</v>
      </c>
      <c r="K28" s="5"/>
    </row>
  </sheetData>
  <printOptions/>
  <pageMargins left="0.75" right="0.75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1" sqref="F1"/>
    </sheetView>
  </sheetViews>
  <sheetFormatPr defaultColWidth="9.140625" defaultRowHeight="12.75"/>
  <cols>
    <col min="1" max="1" width="9.421875" style="0" customWidth="1"/>
    <col min="2" max="2" width="19.8515625" style="0" customWidth="1"/>
    <col min="4" max="4" width="4.28125" style="0" customWidth="1"/>
    <col min="6" max="6" width="22.00390625" style="0" customWidth="1"/>
    <col min="8" max="8" width="6.57421875" style="0" customWidth="1"/>
    <col min="9" max="9" width="2.421875" style="0" customWidth="1"/>
    <col min="10" max="10" width="7.421875" style="0" customWidth="1"/>
    <col min="11" max="11" width="2.8515625" style="0" customWidth="1"/>
  </cols>
  <sheetData>
    <row r="1" spans="1:11" ht="30">
      <c r="A1" s="2" t="s">
        <v>2</v>
      </c>
      <c r="B1" s="2"/>
      <c r="C1" s="2" t="s">
        <v>0</v>
      </c>
      <c r="D1" s="2"/>
      <c r="E1" s="3"/>
      <c r="F1" s="3" t="str">
        <f>"-"</f>
        <v>-</v>
      </c>
      <c r="G1" s="2" t="s">
        <v>1</v>
      </c>
      <c r="H1" s="2"/>
      <c r="I1" s="2"/>
      <c r="J1" s="2"/>
      <c r="K1" s="2"/>
    </row>
    <row r="3" spans="1:11" ht="16.5" thickBot="1">
      <c r="A3" s="19" t="s">
        <v>5</v>
      </c>
      <c r="B3" s="25" t="s">
        <v>10</v>
      </c>
      <c r="C3" s="26" t="s">
        <v>11</v>
      </c>
      <c r="D3" s="23"/>
      <c r="E3" s="23"/>
      <c r="F3" s="25" t="s">
        <v>10</v>
      </c>
      <c r="G3" s="26" t="s">
        <v>11</v>
      </c>
      <c r="H3" s="32" t="s">
        <v>9</v>
      </c>
      <c r="I3" s="23"/>
      <c r="J3" s="23"/>
      <c r="K3" s="27"/>
    </row>
    <row r="4" spans="1:11" ht="15">
      <c r="A4" s="6" t="s">
        <v>3</v>
      </c>
      <c r="B4" s="7" t="s">
        <v>26</v>
      </c>
      <c r="C4" s="7">
        <v>1714</v>
      </c>
      <c r="D4" s="8" t="str">
        <f>"-"</f>
        <v>-</v>
      </c>
      <c r="E4" s="7" t="s">
        <v>4</v>
      </c>
      <c r="F4" s="7" t="s">
        <v>42</v>
      </c>
      <c r="G4" s="9">
        <v>0</v>
      </c>
      <c r="H4" s="37">
        <v>1</v>
      </c>
      <c r="I4" s="8" t="str">
        <f>"-"</f>
        <v>-</v>
      </c>
      <c r="J4" s="8">
        <v>0</v>
      </c>
      <c r="K4" s="10"/>
    </row>
    <row r="5" spans="1:11" ht="15">
      <c r="A5" s="6" t="s">
        <v>4</v>
      </c>
      <c r="B5" s="7" t="s">
        <v>27</v>
      </c>
      <c r="C5" s="7">
        <v>1703</v>
      </c>
      <c r="D5" s="8" t="str">
        <f>"-"</f>
        <v>-</v>
      </c>
      <c r="E5" s="7" t="s">
        <v>3</v>
      </c>
      <c r="F5" s="7" t="s">
        <v>44</v>
      </c>
      <c r="G5" s="9">
        <v>1399</v>
      </c>
      <c r="H5" s="37">
        <v>1</v>
      </c>
      <c r="I5" s="8" t="str">
        <f>"-"</f>
        <v>-</v>
      </c>
      <c r="J5" s="8">
        <v>0</v>
      </c>
      <c r="K5" s="10"/>
    </row>
    <row r="6" spans="1:11" ht="15">
      <c r="A6" s="6" t="s">
        <v>3</v>
      </c>
      <c r="B6" s="7" t="s">
        <v>28</v>
      </c>
      <c r="C6" s="7">
        <v>1684</v>
      </c>
      <c r="D6" s="8" t="str">
        <f>"-"</f>
        <v>-</v>
      </c>
      <c r="E6" s="7" t="s">
        <v>4</v>
      </c>
      <c r="F6" s="7" t="s">
        <v>41</v>
      </c>
      <c r="G6" s="9">
        <v>1455</v>
      </c>
      <c r="H6" s="37">
        <v>0</v>
      </c>
      <c r="I6" s="8" t="str">
        <f>"-"</f>
        <v>-</v>
      </c>
      <c r="J6" s="8">
        <v>1</v>
      </c>
      <c r="K6" s="10"/>
    </row>
    <row r="7" spans="1:11" ht="15.75" thickBot="1">
      <c r="A7" s="11" t="s">
        <v>4</v>
      </c>
      <c r="B7" s="12" t="s">
        <v>15</v>
      </c>
      <c r="C7" s="12">
        <v>1607</v>
      </c>
      <c r="D7" s="13" t="str">
        <f>"-"</f>
        <v>-</v>
      </c>
      <c r="E7" s="12" t="s">
        <v>3</v>
      </c>
      <c r="F7" s="12" t="s">
        <v>43</v>
      </c>
      <c r="G7" s="14">
        <v>1480</v>
      </c>
      <c r="H7" s="38">
        <v>0</v>
      </c>
      <c r="I7" s="13" t="str">
        <f>"-"</f>
        <v>-</v>
      </c>
      <c r="J7" s="13">
        <v>1</v>
      </c>
      <c r="K7" s="15"/>
    </row>
    <row r="8" spans="1:11" ht="15.75">
      <c r="A8" s="16"/>
      <c r="B8" s="16"/>
      <c r="C8" s="16"/>
      <c r="D8" s="16"/>
      <c r="E8" s="16"/>
      <c r="F8" s="16"/>
      <c r="G8" s="17"/>
      <c r="H8" s="39">
        <f>H4+H5+H6+H7</f>
        <v>2</v>
      </c>
      <c r="I8" s="28" t="str">
        <f>"-"</f>
        <v>-</v>
      </c>
      <c r="J8" s="28">
        <f>J4+J5+J6+J7</f>
        <v>2</v>
      </c>
      <c r="K8" s="16"/>
    </row>
    <row r="9" spans="1:11" ht="16.5" thickBot="1">
      <c r="A9" s="19" t="s">
        <v>6</v>
      </c>
      <c r="B9" s="22"/>
      <c r="C9" s="22"/>
      <c r="D9" s="22"/>
      <c r="E9" s="22"/>
      <c r="F9" s="22"/>
      <c r="G9" s="21"/>
      <c r="H9" s="40"/>
      <c r="I9" s="20"/>
      <c r="J9" s="20"/>
      <c r="K9" s="24"/>
    </row>
    <row r="10" spans="1:11" ht="15">
      <c r="A10" s="6" t="s">
        <v>4</v>
      </c>
      <c r="B10" s="7" t="str">
        <f aca="true" t="shared" si="0" ref="B10:C13">B4</f>
        <v>Henrik Karlsson</v>
      </c>
      <c r="C10" s="7">
        <f t="shared" si="0"/>
        <v>1714</v>
      </c>
      <c r="D10" s="8" t="str">
        <f>"-"</f>
        <v>-</v>
      </c>
      <c r="E10" s="7" t="s">
        <v>3</v>
      </c>
      <c r="F10" s="7" t="str">
        <f>F6</f>
        <v>Hanna Youssef</v>
      </c>
      <c r="G10" s="9">
        <f>G6</f>
        <v>1455</v>
      </c>
      <c r="H10" s="37">
        <v>1</v>
      </c>
      <c r="I10" s="8" t="str">
        <f>"-"</f>
        <v>-</v>
      </c>
      <c r="J10" s="8">
        <v>0</v>
      </c>
      <c r="K10" s="10"/>
    </row>
    <row r="11" spans="1:11" ht="15">
      <c r="A11" s="6" t="s">
        <v>3</v>
      </c>
      <c r="B11" s="7" t="str">
        <f t="shared" si="0"/>
        <v>Björn Ingemansson</v>
      </c>
      <c r="C11" s="7">
        <f t="shared" si="0"/>
        <v>1703</v>
      </c>
      <c r="D11" s="8" t="str">
        <f>"-"</f>
        <v>-</v>
      </c>
      <c r="E11" s="7" t="s">
        <v>4</v>
      </c>
      <c r="F11" s="7" t="str">
        <f>F7</f>
        <v>John Eckdal </v>
      </c>
      <c r="G11" s="9">
        <f>G7</f>
        <v>1480</v>
      </c>
      <c r="H11" s="37">
        <v>0.5</v>
      </c>
      <c r="I11" s="8" t="str">
        <f>"-"</f>
        <v>-</v>
      </c>
      <c r="J11" s="8">
        <v>0.5</v>
      </c>
      <c r="K11" s="10"/>
    </row>
    <row r="12" spans="1:11" ht="15">
      <c r="A12" s="6" t="s">
        <v>4</v>
      </c>
      <c r="B12" s="7" t="str">
        <f t="shared" si="0"/>
        <v>P-O Jakobsson</v>
      </c>
      <c r="C12" s="7">
        <f t="shared" si="0"/>
        <v>1684</v>
      </c>
      <c r="D12" s="8" t="str">
        <f>"-"</f>
        <v>-</v>
      </c>
      <c r="E12" s="7" t="s">
        <v>3</v>
      </c>
      <c r="F12" s="7" t="str">
        <f>F4</f>
        <v>Lorenz Theuer</v>
      </c>
      <c r="G12" s="9">
        <f>G4</f>
        <v>0</v>
      </c>
      <c r="H12" s="37">
        <v>1</v>
      </c>
      <c r="I12" s="8" t="str">
        <f>"-"</f>
        <v>-</v>
      </c>
      <c r="J12" s="8">
        <v>0</v>
      </c>
      <c r="K12" s="10"/>
    </row>
    <row r="13" spans="1:11" ht="15.75" thickBot="1">
      <c r="A13" s="11" t="s">
        <v>3</v>
      </c>
      <c r="B13" s="12" t="str">
        <f t="shared" si="0"/>
        <v>Jan Lindström</v>
      </c>
      <c r="C13" s="12">
        <f t="shared" si="0"/>
        <v>1607</v>
      </c>
      <c r="D13" s="13" t="str">
        <f>"-"</f>
        <v>-</v>
      </c>
      <c r="E13" s="12" t="s">
        <v>4</v>
      </c>
      <c r="F13" s="12" t="str">
        <f>F5</f>
        <v>Jostien Landstrand</v>
      </c>
      <c r="G13" s="14">
        <f>G5</f>
        <v>1399</v>
      </c>
      <c r="H13" s="38">
        <v>1</v>
      </c>
      <c r="I13" s="13" t="str">
        <f>"-"</f>
        <v>-</v>
      </c>
      <c r="J13" s="13">
        <v>0</v>
      </c>
      <c r="K13" s="15"/>
    </row>
    <row r="14" spans="1:11" ht="15.75">
      <c r="A14" s="16"/>
      <c r="B14" s="16"/>
      <c r="C14" s="16"/>
      <c r="D14" s="16"/>
      <c r="E14" s="16"/>
      <c r="F14" s="16"/>
      <c r="G14" s="17"/>
      <c r="H14" s="39">
        <f>H10+H11+H12+H13</f>
        <v>3.5</v>
      </c>
      <c r="I14" s="28" t="str">
        <f>"-"</f>
        <v>-</v>
      </c>
      <c r="J14" s="28">
        <f>J10+J11+J12+J13</f>
        <v>0.5</v>
      </c>
      <c r="K14" s="16"/>
    </row>
    <row r="15" spans="1:11" ht="16.5" thickBot="1">
      <c r="A15" s="19" t="s">
        <v>7</v>
      </c>
      <c r="B15" s="22"/>
      <c r="C15" s="22"/>
      <c r="D15" s="22"/>
      <c r="E15" s="22"/>
      <c r="F15" s="22"/>
      <c r="G15" s="21"/>
      <c r="H15" s="40"/>
      <c r="I15" s="20"/>
      <c r="J15" s="20"/>
      <c r="K15" s="24"/>
    </row>
    <row r="16" spans="1:11" ht="15">
      <c r="A16" s="6" t="s">
        <v>3</v>
      </c>
      <c r="B16" s="7" t="str">
        <f>B4</f>
        <v>Henrik Karlsson</v>
      </c>
      <c r="C16" s="7">
        <f>C10</f>
        <v>1714</v>
      </c>
      <c r="D16" s="8" t="str">
        <f>"-"</f>
        <v>-</v>
      </c>
      <c r="E16" s="7" t="s">
        <v>4</v>
      </c>
      <c r="F16" s="7" t="str">
        <f>F5</f>
        <v>Jostien Landstrand</v>
      </c>
      <c r="G16" s="9">
        <f>G5</f>
        <v>1399</v>
      </c>
      <c r="H16" s="37">
        <v>0</v>
      </c>
      <c r="I16" s="8" t="str">
        <f>"-"</f>
        <v>-</v>
      </c>
      <c r="J16" s="8">
        <v>1</v>
      </c>
      <c r="K16" s="10"/>
    </row>
    <row r="17" spans="1:11" ht="15">
      <c r="A17" s="6" t="s">
        <v>4</v>
      </c>
      <c r="B17" s="7" t="str">
        <f>B5</f>
        <v>Björn Ingemansson</v>
      </c>
      <c r="C17" s="7">
        <f>C11</f>
        <v>1703</v>
      </c>
      <c r="D17" s="8" t="str">
        <f>"-"</f>
        <v>-</v>
      </c>
      <c r="E17" s="7" t="s">
        <v>3</v>
      </c>
      <c r="F17" s="7" t="str">
        <f>F4</f>
        <v>Lorenz Theuer</v>
      </c>
      <c r="G17" s="9">
        <f>G4</f>
        <v>0</v>
      </c>
      <c r="H17" s="37">
        <v>1</v>
      </c>
      <c r="I17" s="8" t="str">
        <f>"-"</f>
        <v>-</v>
      </c>
      <c r="J17" s="8">
        <v>0</v>
      </c>
      <c r="K17" s="10"/>
    </row>
    <row r="18" spans="1:11" ht="15">
      <c r="A18" s="6" t="s">
        <v>3</v>
      </c>
      <c r="B18" s="7" t="str">
        <f>B6</f>
        <v>P-O Jakobsson</v>
      </c>
      <c r="C18" s="7">
        <f>C12</f>
        <v>1684</v>
      </c>
      <c r="D18" s="8" t="str">
        <f>"-"</f>
        <v>-</v>
      </c>
      <c r="E18" s="7" t="s">
        <v>4</v>
      </c>
      <c r="F18" s="7" t="str">
        <f>F7</f>
        <v>John Eckdal </v>
      </c>
      <c r="G18" s="9">
        <f>G7</f>
        <v>1480</v>
      </c>
      <c r="H18" s="37">
        <v>0</v>
      </c>
      <c r="I18" s="8" t="str">
        <f>"-"</f>
        <v>-</v>
      </c>
      <c r="J18" s="8">
        <v>1</v>
      </c>
      <c r="K18" s="10"/>
    </row>
    <row r="19" spans="1:11" ht="15.75" thickBot="1">
      <c r="A19" s="11" t="s">
        <v>4</v>
      </c>
      <c r="B19" s="12" t="str">
        <f>B7</f>
        <v>Jan Lindström</v>
      </c>
      <c r="C19" s="12">
        <f>C13</f>
        <v>1607</v>
      </c>
      <c r="D19" s="13" t="str">
        <f>"-"</f>
        <v>-</v>
      </c>
      <c r="E19" s="12" t="s">
        <v>3</v>
      </c>
      <c r="F19" s="12" t="str">
        <f>F6</f>
        <v>Hanna Youssef</v>
      </c>
      <c r="G19" s="14">
        <f>G6</f>
        <v>1455</v>
      </c>
      <c r="H19" s="38">
        <v>1</v>
      </c>
      <c r="I19" s="13" t="str">
        <f>"-"</f>
        <v>-</v>
      </c>
      <c r="J19" s="13">
        <v>0</v>
      </c>
      <c r="K19" s="15"/>
    </row>
    <row r="20" spans="1:11" ht="15.75">
      <c r="A20" s="16"/>
      <c r="B20" s="16"/>
      <c r="C20" s="16"/>
      <c r="D20" s="16"/>
      <c r="E20" s="16"/>
      <c r="F20" s="16"/>
      <c r="G20" s="17"/>
      <c r="H20" s="39">
        <f>H16+H17+H18+H19</f>
        <v>2</v>
      </c>
      <c r="I20" s="28" t="str">
        <f>"-"</f>
        <v>-</v>
      </c>
      <c r="J20" s="28">
        <f>J16+J17+J18+J19</f>
        <v>2</v>
      </c>
      <c r="K20" s="16"/>
    </row>
    <row r="21" spans="1:11" ht="16.5" thickBot="1">
      <c r="A21" s="19" t="s">
        <v>8</v>
      </c>
      <c r="B21" s="22"/>
      <c r="C21" s="22"/>
      <c r="D21" s="22"/>
      <c r="E21" s="22"/>
      <c r="F21" s="22"/>
      <c r="G21" s="21"/>
      <c r="H21" s="40"/>
      <c r="I21" s="20"/>
      <c r="J21" s="20"/>
      <c r="K21" s="24"/>
    </row>
    <row r="22" spans="1:11" ht="15">
      <c r="A22" s="6" t="s">
        <v>4</v>
      </c>
      <c r="B22" s="7" t="str">
        <f>B4</f>
        <v>Henrik Karlsson</v>
      </c>
      <c r="C22" s="7">
        <f>C16</f>
        <v>1714</v>
      </c>
      <c r="D22" s="8" t="str">
        <f>"-"</f>
        <v>-</v>
      </c>
      <c r="E22" s="7" t="s">
        <v>3</v>
      </c>
      <c r="F22" s="7" t="str">
        <f>F7</f>
        <v>John Eckdal </v>
      </c>
      <c r="G22" s="9">
        <f>G7</f>
        <v>1480</v>
      </c>
      <c r="H22" s="37">
        <v>1</v>
      </c>
      <c r="I22" s="8" t="str">
        <f>"-"</f>
        <v>-</v>
      </c>
      <c r="J22" s="8">
        <v>0</v>
      </c>
      <c r="K22" s="10"/>
    </row>
    <row r="23" spans="1:11" ht="15">
      <c r="A23" s="6" t="s">
        <v>3</v>
      </c>
      <c r="B23" s="7" t="str">
        <f>B5</f>
        <v>Björn Ingemansson</v>
      </c>
      <c r="C23" s="7">
        <f>C17</f>
        <v>1703</v>
      </c>
      <c r="D23" s="8" t="str">
        <f>"-"</f>
        <v>-</v>
      </c>
      <c r="E23" s="7" t="s">
        <v>4</v>
      </c>
      <c r="F23" s="7" t="str">
        <f>F6</f>
        <v>Hanna Youssef</v>
      </c>
      <c r="G23" s="9">
        <f>G6</f>
        <v>1455</v>
      </c>
      <c r="H23" s="37">
        <v>1</v>
      </c>
      <c r="I23" s="8" t="str">
        <f>"-"</f>
        <v>-</v>
      </c>
      <c r="J23" s="8">
        <v>0</v>
      </c>
      <c r="K23" s="10"/>
    </row>
    <row r="24" spans="1:11" ht="15">
      <c r="A24" s="6" t="s">
        <v>4</v>
      </c>
      <c r="B24" s="7" t="str">
        <f>B6</f>
        <v>P-O Jakobsson</v>
      </c>
      <c r="C24" s="7">
        <f>C18</f>
        <v>1684</v>
      </c>
      <c r="D24" s="8" t="str">
        <f>"-"</f>
        <v>-</v>
      </c>
      <c r="E24" s="7" t="s">
        <v>3</v>
      </c>
      <c r="F24" s="7" t="str">
        <f>F5</f>
        <v>Jostien Landstrand</v>
      </c>
      <c r="G24" s="9">
        <f>G5</f>
        <v>1399</v>
      </c>
      <c r="H24" s="37">
        <v>0</v>
      </c>
      <c r="I24" s="8" t="str">
        <f>"-"</f>
        <v>-</v>
      </c>
      <c r="J24" s="8">
        <v>1</v>
      </c>
      <c r="K24" s="10"/>
    </row>
    <row r="25" spans="1:11" ht="15.75" thickBot="1">
      <c r="A25" s="11" t="s">
        <v>3</v>
      </c>
      <c r="B25" s="12" t="str">
        <f>B7</f>
        <v>Jan Lindström</v>
      </c>
      <c r="C25" s="12">
        <f>C19</f>
        <v>1607</v>
      </c>
      <c r="D25" s="13" t="str">
        <f>"-"</f>
        <v>-</v>
      </c>
      <c r="E25" s="12" t="s">
        <v>4</v>
      </c>
      <c r="F25" s="12" t="str">
        <f>F4</f>
        <v>Lorenz Theuer</v>
      </c>
      <c r="G25" s="14">
        <f>G4</f>
        <v>0</v>
      </c>
      <c r="H25" s="38">
        <v>1</v>
      </c>
      <c r="I25" s="13" t="str">
        <f>"-"</f>
        <v>-</v>
      </c>
      <c r="J25" s="13">
        <v>0</v>
      </c>
      <c r="K25" s="15"/>
    </row>
    <row r="26" spans="1:11" ht="15.75">
      <c r="A26" s="16"/>
      <c r="B26" s="16"/>
      <c r="C26" s="16"/>
      <c r="D26" s="16"/>
      <c r="E26" s="16"/>
      <c r="F26" s="16"/>
      <c r="G26" s="16"/>
      <c r="H26" s="39">
        <f>H22+H23+H24+H25</f>
        <v>3</v>
      </c>
      <c r="I26" s="28" t="str">
        <f>"-"</f>
        <v>-</v>
      </c>
      <c r="J26" s="28">
        <f>J22+J23+J24+J25</f>
        <v>1</v>
      </c>
      <c r="K26" s="16"/>
    </row>
    <row r="27" spans="1:11" ht="15.75" thickBot="1">
      <c r="A27" s="16"/>
      <c r="B27" s="16"/>
      <c r="C27" s="16"/>
      <c r="D27" s="16"/>
      <c r="E27" s="16"/>
      <c r="F27" s="16"/>
      <c r="G27" s="16"/>
      <c r="H27" s="18"/>
      <c r="I27" s="18"/>
      <c r="J27" s="18"/>
      <c r="K27" s="16"/>
    </row>
    <row r="28" spans="1:11" ht="16.5" thickBot="1">
      <c r="A28" s="16"/>
      <c r="B28" s="16"/>
      <c r="C28" s="16"/>
      <c r="D28" s="16"/>
      <c r="E28" s="16"/>
      <c r="F28" s="16"/>
      <c r="G28" s="4" t="s">
        <v>12</v>
      </c>
      <c r="H28" s="29">
        <f>H8+H14+H20+H26</f>
        <v>10.5</v>
      </c>
      <c r="I28" s="29" t="str">
        <f>"-"</f>
        <v>-</v>
      </c>
      <c r="J28" s="29">
        <f>J8+J14+J20+J26</f>
        <v>5.5</v>
      </c>
      <c r="K28" s="5"/>
    </row>
  </sheetData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LASS</cp:lastModifiedBy>
  <cp:lastPrinted>2015-11-22T15:32:18Z</cp:lastPrinted>
  <dcterms:created xsi:type="dcterms:W3CDTF">2002-12-01T11:50:09Z</dcterms:created>
  <dcterms:modified xsi:type="dcterms:W3CDTF">2015-11-22T15:48:04Z</dcterms:modified>
  <cp:category/>
  <cp:version/>
  <cp:contentType/>
  <cp:contentStatus/>
</cp:coreProperties>
</file>