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788" activeTab="0"/>
  </bookViews>
  <sheets>
    <sheet name="Summering" sheetId="1" r:id="rId1"/>
    <sheet name="Deltagare" sheetId="2" r:id="rId2"/>
    <sheet name="Diff" sheetId="3" r:id="rId3"/>
  </sheets>
  <definedNames>
    <definedName name="Lennart">'Deltagare'!$F$10:$G$10</definedName>
  </definedNames>
  <calcPr fullCalcOnLoad="1"/>
</workbook>
</file>

<file path=xl/sharedStrings.xml><?xml version="1.0" encoding="utf-8"?>
<sst xmlns="http://schemas.openxmlformats.org/spreadsheetml/2006/main" count="81" uniqueCount="20">
  <si>
    <t>Rond</t>
  </si>
  <si>
    <t>Motståndarrating</t>
  </si>
  <si>
    <t>Klassrating</t>
  </si>
  <si>
    <t>Diff</t>
  </si>
  <si>
    <t>Poäng</t>
  </si>
  <si>
    <t>Upp</t>
  </si>
  <si>
    <t>Ner</t>
  </si>
  <si>
    <t>Medel</t>
  </si>
  <si>
    <t>Uppflyttning</t>
  </si>
  <si>
    <t>Nedflyttning</t>
  </si>
  <si>
    <t>Ned</t>
  </si>
  <si>
    <t>Görgen Andersson</t>
  </si>
  <si>
    <t>Christoffer Stenman</t>
  </si>
  <si>
    <t>Klass</t>
  </si>
  <si>
    <t>Håkan Knutsson</t>
  </si>
  <si>
    <t>Johnny Ohlin</t>
  </si>
  <si>
    <t>Anders Svensson</t>
  </si>
  <si>
    <t>Alemed Muganlinskij</t>
  </si>
  <si>
    <t>Gabriel Nguyen</t>
  </si>
  <si>
    <t>Sagar Batra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</si>
</sst>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color indexed="10"/>
      <name val="Arial"/>
      <family val="0"/>
    </font>
    <font>
      <b/>
      <sz val="16"/>
      <color indexed="17"/>
      <name val="Arial"/>
      <family val="2"/>
    </font>
    <font>
      <sz val="16"/>
      <color indexed="17"/>
      <name val="Arial"/>
      <family val="2"/>
    </font>
    <font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3">
    <dxf>
      <font>
        <color rgb="FFFF0000"/>
      </font>
      <fill>
        <patternFill patternType="none">
          <bgColor indexed="65"/>
        </patternFill>
      </fill>
      <border/>
    </dxf>
    <dxf>
      <font>
        <color rgb="FF339966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F17"/>
  <sheetViews>
    <sheetView tabSelected="1" workbookViewId="0" topLeftCell="A1">
      <selection activeCell="G6" sqref="G6"/>
    </sheetView>
  </sheetViews>
  <sheetFormatPr defaultColWidth="9.140625" defaultRowHeight="12.75"/>
  <cols>
    <col min="1" max="1" width="32.7109375" style="0" bestFit="1" customWidth="1"/>
    <col min="2" max="5" width="10.7109375" style="0" customWidth="1"/>
  </cols>
  <sheetData>
    <row r="1" spans="1:6" ht="20.25">
      <c r="A1" s="13"/>
      <c r="B1" s="14" t="s">
        <v>13</v>
      </c>
      <c r="C1" s="14" t="s">
        <v>4</v>
      </c>
      <c r="D1" s="14" t="s">
        <v>5</v>
      </c>
      <c r="E1" s="14" t="s">
        <v>10</v>
      </c>
      <c r="F1" s="15"/>
    </row>
    <row r="2" spans="1:6" ht="20.25">
      <c r="A2" s="15" t="str">
        <f>(Deltagare!A1)</f>
        <v>Christoffer Stenman</v>
      </c>
      <c r="B2" s="16">
        <v>2</v>
      </c>
      <c r="C2" s="16">
        <f>(Deltagare!C10)</f>
        <v>5</v>
      </c>
      <c r="D2" s="17">
        <f>(Deltagare!F10)</f>
        <v>6</v>
      </c>
      <c r="E2" s="17">
        <f>(Deltagare!G10)</f>
        <v>4.5</v>
      </c>
      <c r="F2" s="15"/>
    </row>
    <row r="3" spans="1:6" ht="20.25">
      <c r="A3" s="15" t="str">
        <f>(Deltagare!A12)</f>
        <v>Görgen Andersson</v>
      </c>
      <c r="B3" s="16">
        <v>3</v>
      </c>
      <c r="C3" s="16">
        <f>(Deltagare!C21)</f>
        <v>4</v>
      </c>
      <c r="D3" s="17">
        <f>(Deltagare!F21)</f>
        <v>5</v>
      </c>
      <c r="E3" s="17">
        <f>(Deltagare!G21)</f>
        <v>2.5</v>
      </c>
      <c r="F3" s="21"/>
    </row>
    <row r="4" spans="1:6" ht="20.25">
      <c r="A4" s="15" t="str">
        <f>(Deltagare!A23)</f>
        <v>Håkan Knutsson</v>
      </c>
      <c r="B4" s="16">
        <v>3</v>
      </c>
      <c r="C4" s="16">
        <f>(Deltagare!C32)</f>
        <v>5</v>
      </c>
      <c r="D4" s="17">
        <f>(Deltagare!F32)</f>
        <v>5</v>
      </c>
      <c r="E4" s="17">
        <f>(Deltagare!G32)</f>
        <v>2.5</v>
      </c>
      <c r="F4" s="22"/>
    </row>
    <row r="5" spans="1:6" ht="20.25">
      <c r="A5" s="15" t="str">
        <f>(Deltagare!A34)</f>
        <v>Johnny Ohlin</v>
      </c>
      <c r="B5" s="16">
        <v>2</v>
      </c>
      <c r="C5" s="16">
        <f>(Deltagare!C43)</f>
        <v>3.5</v>
      </c>
      <c r="D5" s="17">
        <f>(Deltagare!F43)</f>
        <v>6</v>
      </c>
      <c r="E5" s="17">
        <f>(Deltagare!G43)</f>
        <v>4.5</v>
      </c>
      <c r="F5" s="23"/>
    </row>
    <row r="6" spans="1:6" ht="20.25">
      <c r="A6" s="15" t="str">
        <f>(Deltagare!A45)</f>
        <v>Anders Svensson</v>
      </c>
      <c r="B6" s="16">
        <v>3</v>
      </c>
      <c r="C6" s="16">
        <f>(Deltagare!C54)</f>
        <v>1.5</v>
      </c>
      <c r="D6" s="17">
        <f>(Deltagare!F54)</f>
        <v>4.5</v>
      </c>
      <c r="E6" s="17">
        <f>(Deltagare!G54)</f>
        <v>2</v>
      </c>
      <c r="F6" s="23"/>
    </row>
    <row r="7" spans="1:6" ht="20.25">
      <c r="A7" s="15" t="str">
        <f>(Deltagare!A56)</f>
        <v>Alemed Muganlinskij</v>
      </c>
      <c r="B7" s="16">
        <v>3</v>
      </c>
      <c r="C7" s="16">
        <f>(Deltagare!C65)</f>
        <v>2.5</v>
      </c>
      <c r="D7" s="17">
        <f>(Deltagare!F65)</f>
        <v>4.5</v>
      </c>
      <c r="E7" s="17">
        <f>(Deltagare!G65)</f>
        <v>2</v>
      </c>
      <c r="F7" s="22"/>
    </row>
    <row r="8" spans="1:6" ht="20.25">
      <c r="A8" s="15" t="str">
        <f>(Deltagare!A67)</f>
        <v>Gabriel Nguyen</v>
      </c>
      <c r="B8" s="16">
        <v>3</v>
      </c>
      <c r="C8" s="16">
        <f>(Deltagare!C76)</f>
        <v>3.5</v>
      </c>
      <c r="D8" s="17">
        <f>(Deltagare!F76)</f>
        <v>4.5</v>
      </c>
      <c r="E8" s="17">
        <f>(Deltagare!G76)</f>
        <v>2</v>
      </c>
      <c r="F8" s="23"/>
    </row>
    <row r="9" spans="1:6" ht="20.25">
      <c r="A9" s="15" t="str">
        <f>(Deltagare!A78)</f>
        <v>Sagar Batra</v>
      </c>
      <c r="B9" s="16">
        <v>4</v>
      </c>
      <c r="C9" s="16">
        <f>(Deltagare!C87)</f>
        <v>3</v>
      </c>
      <c r="D9" s="17">
        <f>(Deltagare!F87)</f>
        <v>1.5</v>
      </c>
      <c r="E9" s="17"/>
      <c r="F9" s="22"/>
    </row>
    <row r="10" spans="1:6" ht="20.25">
      <c r="A10" s="15"/>
      <c r="B10" s="16"/>
      <c r="C10" s="16"/>
      <c r="D10" s="17"/>
      <c r="E10" s="17"/>
      <c r="F10" s="15"/>
    </row>
    <row r="11" spans="1:6" ht="20.25">
      <c r="A11" s="15"/>
      <c r="B11" s="16"/>
      <c r="C11" s="16"/>
      <c r="D11" s="17"/>
      <c r="E11" s="17"/>
      <c r="F11" s="15"/>
    </row>
    <row r="12" spans="1:5" ht="20.25">
      <c r="A12" s="15"/>
      <c r="B12" s="16"/>
      <c r="C12" s="16"/>
      <c r="D12" s="17"/>
      <c r="E12" s="17"/>
    </row>
    <row r="13" spans="1:5" ht="20.25">
      <c r="A13" s="15"/>
      <c r="B13" s="16"/>
      <c r="C13" s="16"/>
      <c r="D13" s="17"/>
      <c r="E13" s="17"/>
    </row>
    <row r="14" spans="1:5" ht="20.25">
      <c r="A14" s="15"/>
      <c r="B14" s="16"/>
      <c r="C14" s="16"/>
      <c r="D14" s="17"/>
      <c r="E14" s="20"/>
    </row>
    <row r="15" spans="1:5" ht="20.25">
      <c r="A15" s="15"/>
      <c r="B15" s="16"/>
      <c r="C15" s="16"/>
      <c r="D15" s="17"/>
      <c r="E15" s="20"/>
    </row>
    <row r="16" spans="1:5" ht="20.25">
      <c r="A16" s="15"/>
      <c r="B16" s="16"/>
      <c r="C16" s="16"/>
      <c r="D16" s="17"/>
      <c r="E16" s="20"/>
    </row>
    <row r="17" spans="1:5" ht="20.25">
      <c r="A17" s="15"/>
      <c r="B17" s="16"/>
      <c r="C17" s="16"/>
      <c r="D17" s="17"/>
      <c r="E17" s="20"/>
    </row>
  </sheetData>
  <conditionalFormatting sqref="D2:D17 E3:E13">
    <cfRule type="cellIs" priority="1" dxfId="0" operator="greaterThan" stopIfTrue="1">
      <formula>$C2</formula>
    </cfRule>
    <cfRule type="cellIs" priority="2" dxfId="1" operator="lessThanOrEqual" stopIfTrue="1">
      <formula>$C2</formula>
    </cfRule>
  </conditionalFormatting>
  <conditionalFormatting sqref="E2">
    <cfRule type="cellIs" priority="3" dxfId="2" operator="greaterThan" stopIfTrue="1">
      <formula>$C2</formula>
    </cfRule>
    <cfRule type="cellIs" priority="4" dxfId="1" operator="lessThanOrEqual" stopIfTrue="1">
      <formula>$C2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G144"/>
  <sheetViews>
    <sheetView workbookViewId="0" topLeftCell="A44">
      <selection activeCell="B92" sqref="B92"/>
    </sheetView>
  </sheetViews>
  <sheetFormatPr defaultColWidth="9.140625" defaultRowHeight="12.75"/>
  <cols>
    <col min="1" max="1" width="9.140625" style="1" customWidth="1"/>
    <col min="2" max="2" width="15.00390625" style="1" bestFit="1" customWidth="1"/>
    <col min="3" max="3" width="6.28125" style="1" bestFit="1" customWidth="1"/>
    <col min="4" max="7" width="9.140625" style="1" customWidth="1"/>
  </cols>
  <sheetData>
    <row r="1" ht="12.75">
      <c r="A1" s="9" t="s">
        <v>12</v>
      </c>
    </row>
    <row r="2" spans="1:7" ht="12.75">
      <c r="A2" s="1" t="s">
        <v>0</v>
      </c>
      <c r="B2" s="1" t="s">
        <v>1</v>
      </c>
      <c r="C2" s="1" t="s">
        <v>4</v>
      </c>
      <c r="D2" s="1" t="s">
        <v>2</v>
      </c>
      <c r="E2" s="1" t="s">
        <v>3</v>
      </c>
      <c r="F2" s="1" t="s">
        <v>5</v>
      </c>
      <c r="G2" s="1" t="s">
        <v>6</v>
      </c>
    </row>
    <row r="3" spans="1:3" ht="12.75">
      <c r="A3" s="1">
        <v>1</v>
      </c>
      <c r="B3" s="3">
        <v>1827</v>
      </c>
      <c r="C3" s="1">
        <v>0.5</v>
      </c>
    </row>
    <row r="4" spans="1:3" ht="12.75">
      <c r="A4" s="1">
        <f aca="true" t="shared" si="0" ref="A4:A9">A3+1</f>
        <v>2</v>
      </c>
      <c r="B4" s="3">
        <v>1556</v>
      </c>
      <c r="C4" s="1">
        <v>0.5</v>
      </c>
    </row>
    <row r="5" spans="1:3" ht="12.75">
      <c r="A5" s="1">
        <f t="shared" si="0"/>
        <v>3</v>
      </c>
      <c r="B5" s="3">
        <v>1773</v>
      </c>
      <c r="C5" s="1">
        <v>1</v>
      </c>
    </row>
    <row r="6" spans="1:3" ht="12.75">
      <c r="A6" s="1">
        <f t="shared" si="0"/>
        <v>4</v>
      </c>
      <c r="B6" s="3">
        <v>1843</v>
      </c>
      <c r="C6" s="1">
        <v>0</v>
      </c>
    </row>
    <row r="7" spans="1:3" ht="12.75">
      <c r="A7" s="1">
        <f t="shared" si="0"/>
        <v>5</v>
      </c>
      <c r="B7" s="3">
        <v>1355</v>
      </c>
      <c r="C7" s="1">
        <v>1</v>
      </c>
    </row>
    <row r="8" spans="1:3" ht="12.75">
      <c r="A8" s="1">
        <f t="shared" si="0"/>
        <v>6</v>
      </c>
      <c r="B8" s="3">
        <v>1452</v>
      </c>
      <c r="C8" s="1">
        <v>1</v>
      </c>
    </row>
    <row r="9" spans="1:7" ht="12.75">
      <c r="A9" s="4">
        <f t="shared" si="0"/>
        <v>7</v>
      </c>
      <c r="B9" s="19">
        <v>1606</v>
      </c>
      <c r="C9" s="4">
        <v>1</v>
      </c>
      <c r="D9" s="4"/>
      <c r="E9" s="4"/>
      <c r="F9" s="4"/>
      <c r="G9" s="4"/>
    </row>
    <row r="10" spans="1:7" ht="12.75">
      <c r="A10" s="1" t="s">
        <v>7</v>
      </c>
      <c r="B10" s="2">
        <f>AVERAGE(B3:B9)</f>
        <v>1630.2857142857142</v>
      </c>
      <c r="C10" s="1">
        <f>SUM(C3:C9)</f>
        <v>5</v>
      </c>
      <c r="D10" s="1">
        <v>1800</v>
      </c>
      <c r="E10" s="8">
        <f>D10-B10</f>
        <v>169.71428571428578</v>
      </c>
      <c r="F10" s="1">
        <f>Uppflyttning(E10)</f>
        <v>6</v>
      </c>
      <c r="G10" s="1">
        <f>Nedflyttning(E10)</f>
        <v>4.5</v>
      </c>
    </row>
    <row r="12" ht="12.75">
      <c r="A12" s="9" t="s">
        <v>11</v>
      </c>
    </row>
    <row r="13" spans="1:7" ht="12.75">
      <c r="A13" s="1" t="s">
        <v>0</v>
      </c>
      <c r="B13" s="1" t="s">
        <v>1</v>
      </c>
      <c r="C13" s="1" t="s">
        <v>4</v>
      </c>
      <c r="D13" s="1" t="s">
        <v>2</v>
      </c>
      <c r="E13" s="1" t="s">
        <v>3</v>
      </c>
      <c r="F13" s="1" t="s">
        <v>5</v>
      </c>
      <c r="G13" s="1" t="s">
        <v>6</v>
      </c>
    </row>
    <row r="14" spans="1:3" ht="12.75">
      <c r="A14" s="1">
        <v>1</v>
      </c>
      <c r="B14" s="3">
        <v>1452</v>
      </c>
      <c r="C14" s="1">
        <v>1</v>
      </c>
    </row>
    <row r="15" spans="1:3" ht="12.75">
      <c r="A15" s="1">
        <f aca="true" t="shared" si="1" ref="A15:A20">A14+1</f>
        <v>2</v>
      </c>
      <c r="B15" s="3">
        <v>1606</v>
      </c>
      <c r="C15" s="1">
        <v>0.5</v>
      </c>
    </row>
    <row r="16" spans="1:3" ht="12.75">
      <c r="A16" s="1">
        <f t="shared" si="1"/>
        <v>3</v>
      </c>
      <c r="B16" s="3">
        <v>1827</v>
      </c>
      <c r="C16" s="1">
        <v>0</v>
      </c>
    </row>
    <row r="17" spans="1:3" ht="12.75">
      <c r="A17" s="1">
        <f t="shared" si="1"/>
        <v>4</v>
      </c>
      <c r="B17" s="3">
        <v>1981</v>
      </c>
      <c r="C17" s="1">
        <v>1</v>
      </c>
    </row>
    <row r="18" spans="1:3" ht="12.75">
      <c r="A18" s="1">
        <f t="shared" si="1"/>
        <v>5</v>
      </c>
      <c r="B18" s="3">
        <v>1773</v>
      </c>
      <c r="C18" s="1">
        <v>0</v>
      </c>
    </row>
    <row r="19" spans="1:3" ht="12.75">
      <c r="A19" s="1">
        <f t="shared" si="1"/>
        <v>6</v>
      </c>
      <c r="B19" s="3">
        <v>1556</v>
      </c>
      <c r="C19" s="1">
        <v>1</v>
      </c>
    </row>
    <row r="20" spans="1:7" ht="12.75">
      <c r="A20" s="4">
        <f t="shared" si="1"/>
        <v>7</v>
      </c>
      <c r="B20" s="19">
        <v>1355</v>
      </c>
      <c r="C20" s="4">
        <v>0.5</v>
      </c>
      <c r="D20" s="4"/>
      <c r="E20" s="4"/>
      <c r="F20" s="4"/>
      <c r="G20" s="4"/>
    </row>
    <row r="21" spans="1:7" ht="12.75">
      <c r="A21" s="1" t="s">
        <v>7</v>
      </c>
      <c r="B21" s="2">
        <f>AVERAGE(B14:B20)</f>
        <v>1650</v>
      </c>
      <c r="C21" s="1">
        <f>SUM(C14:C20)</f>
        <v>4</v>
      </c>
      <c r="D21" s="1">
        <v>1600</v>
      </c>
      <c r="E21" s="8">
        <f>D21-B21</f>
        <v>-50</v>
      </c>
      <c r="F21" s="1">
        <f>Uppflyttning(E21)</f>
        <v>5</v>
      </c>
      <c r="G21" s="1">
        <f>Nedflyttning(E21)</f>
        <v>2.5</v>
      </c>
    </row>
    <row r="22" spans="2:5" ht="12.75">
      <c r="B22" s="2"/>
      <c r="E22" s="8"/>
    </row>
    <row r="23" ht="12.75">
      <c r="A23" s="9" t="s">
        <v>14</v>
      </c>
    </row>
    <row r="24" spans="1:7" ht="12.75">
      <c r="A24" s="1" t="s">
        <v>0</v>
      </c>
      <c r="B24" s="1" t="s">
        <v>1</v>
      </c>
      <c r="C24" s="1" t="s">
        <v>4</v>
      </c>
      <c r="D24" s="1" t="s">
        <v>2</v>
      </c>
      <c r="E24" s="1" t="s">
        <v>3</v>
      </c>
      <c r="F24" s="1" t="s">
        <v>5</v>
      </c>
      <c r="G24" s="1" t="s">
        <v>6</v>
      </c>
    </row>
    <row r="25" spans="1:3" ht="12.75">
      <c r="A25" s="1">
        <v>1</v>
      </c>
      <c r="B25" s="3">
        <v>1981</v>
      </c>
      <c r="C25" s="1">
        <v>0.5</v>
      </c>
    </row>
    <row r="26" spans="1:3" ht="12.75">
      <c r="A26" s="1">
        <f aca="true" t="shared" si="2" ref="A26:A31">A25+1</f>
        <v>2</v>
      </c>
      <c r="B26" s="3">
        <v>1773</v>
      </c>
      <c r="C26" s="1">
        <v>0.5</v>
      </c>
    </row>
    <row r="27" spans="1:3" ht="12.75">
      <c r="A27" s="1">
        <f t="shared" si="2"/>
        <v>3</v>
      </c>
      <c r="B27" s="3">
        <v>1843</v>
      </c>
      <c r="C27" s="1">
        <v>1</v>
      </c>
    </row>
    <row r="28" spans="1:3" ht="12.75">
      <c r="A28" s="1">
        <f t="shared" si="2"/>
        <v>4</v>
      </c>
      <c r="B28" s="3">
        <v>1355</v>
      </c>
      <c r="C28" s="1">
        <v>1</v>
      </c>
    </row>
    <row r="29" spans="1:3" ht="12.75">
      <c r="A29" s="1">
        <f t="shared" si="2"/>
        <v>5</v>
      </c>
      <c r="B29" s="3">
        <v>1452</v>
      </c>
      <c r="C29" s="1">
        <v>0</v>
      </c>
    </row>
    <row r="30" spans="1:3" ht="12.75">
      <c r="A30" s="1">
        <f t="shared" si="2"/>
        <v>6</v>
      </c>
      <c r="B30" s="3">
        <v>1606</v>
      </c>
      <c r="C30" s="1">
        <v>1</v>
      </c>
    </row>
    <row r="31" spans="1:7" ht="12.75">
      <c r="A31" s="4">
        <f t="shared" si="2"/>
        <v>7</v>
      </c>
      <c r="B31" s="19">
        <v>1556</v>
      </c>
      <c r="C31" s="4">
        <v>1</v>
      </c>
      <c r="D31" s="4"/>
      <c r="E31" s="4"/>
      <c r="F31" s="4"/>
      <c r="G31" s="4"/>
    </row>
    <row r="32" spans="1:7" ht="12.75">
      <c r="A32" s="1" t="s">
        <v>7</v>
      </c>
      <c r="B32" s="2">
        <f>AVERAGE(B25:B31)</f>
        <v>1652.2857142857142</v>
      </c>
      <c r="C32" s="1">
        <f>SUM(C25:C31)</f>
        <v>5</v>
      </c>
      <c r="D32" s="1">
        <v>1600</v>
      </c>
      <c r="E32" s="8">
        <f>D32-B32</f>
        <v>-52.28571428571422</v>
      </c>
      <c r="F32" s="1">
        <f>Uppflyttning(E32)</f>
        <v>5</v>
      </c>
      <c r="G32" s="1">
        <f>Nedflyttning(E32)</f>
        <v>2.5</v>
      </c>
    </row>
    <row r="33" spans="2:5" ht="12.75">
      <c r="B33" s="2"/>
      <c r="E33" s="8"/>
    </row>
    <row r="34" ht="12.75">
      <c r="A34" s="9" t="s">
        <v>15</v>
      </c>
    </row>
    <row r="35" spans="1:7" ht="12.75">
      <c r="A35" s="1" t="s">
        <v>0</v>
      </c>
      <c r="B35" s="1" t="s">
        <v>1</v>
      </c>
      <c r="C35" s="1" t="s">
        <v>4</v>
      </c>
      <c r="D35" s="1" t="s">
        <v>2</v>
      </c>
      <c r="E35" s="1" t="s">
        <v>3</v>
      </c>
      <c r="F35" s="6" t="s">
        <v>5</v>
      </c>
      <c r="G35" s="1" t="s">
        <v>6</v>
      </c>
    </row>
    <row r="36" spans="1:6" ht="12.75">
      <c r="A36" s="1">
        <v>1</v>
      </c>
      <c r="B36" s="3">
        <v>1606</v>
      </c>
      <c r="C36" s="1">
        <v>0.5</v>
      </c>
      <c r="F36" s="6"/>
    </row>
    <row r="37" spans="1:6" ht="12.75">
      <c r="A37" s="1">
        <f aca="true" t="shared" si="3" ref="A37:A42">A36+1</f>
        <v>2</v>
      </c>
      <c r="B37" s="3">
        <v>1827</v>
      </c>
      <c r="C37" s="1">
        <v>0.5</v>
      </c>
      <c r="F37" s="6"/>
    </row>
    <row r="38" spans="1:6" ht="12.75">
      <c r="A38" s="1">
        <f t="shared" si="3"/>
        <v>3</v>
      </c>
      <c r="B38" s="3">
        <v>1981</v>
      </c>
      <c r="C38" s="1">
        <v>0</v>
      </c>
      <c r="F38" s="6"/>
    </row>
    <row r="39" spans="1:6" ht="12.75">
      <c r="A39" s="1">
        <f t="shared" si="3"/>
        <v>4</v>
      </c>
      <c r="B39" s="3">
        <v>1556</v>
      </c>
      <c r="C39" s="1">
        <v>0.5</v>
      </c>
      <c r="F39" s="6"/>
    </row>
    <row r="40" spans="1:6" ht="12.75">
      <c r="A40" s="1">
        <f t="shared" si="3"/>
        <v>5</v>
      </c>
      <c r="B40" s="3">
        <v>1843</v>
      </c>
      <c r="C40" s="1">
        <v>1</v>
      </c>
      <c r="F40" s="6"/>
    </row>
    <row r="41" spans="1:6" ht="12.75">
      <c r="A41" s="1">
        <f t="shared" si="3"/>
        <v>6</v>
      </c>
      <c r="B41" s="3">
        <v>1355</v>
      </c>
      <c r="C41" s="1">
        <v>0</v>
      </c>
      <c r="F41" s="6"/>
    </row>
    <row r="42" spans="1:7" ht="12.75">
      <c r="A42" s="4">
        <f t="shared" si="3"/>
        <v>7</v>
      </c>
      <c r="B42" s="19">
        <v>1452</v>
      </c>
      <c r="C42" s="4">
        <v>1</v>
      </c>
      <c r="D42" s="4"/>
      <c r="E42" s="4"/>
      <c r="F42" s="7"/>
      <c r="G42" s="4"/>
    </row>
    <row r="43" spans="1:7" ht="12.75">
      <c r="A43" s="1" t="s">
        <v>7</v>
      </c>
      <c r="B43" s="2">
        <f>AVERAGE(B36:B42)</f>
        <v>1660</v>
      </c>
      <c r="C43" s="1">
        <f>SUM(C36:C42)</f>
        <v>3.5</v>
      </c>
      <c r="D43" s="1">
        <v>1800</v>
      </c>
      <c r="E43" s="8">
        <f>D43-B43</f>
        <v>140</v>
      </c>
      <c r="F43" s="1">
        <f>Uppflyttning(E43)</f>
        <v>6</v>
      </c>
      <c r="G43" s="1">
        <f>Nedflyttning(E43)</f>
        <v>4.5</v>
      </c>
    </row>
    <row r="45" ht="12.75">
      <c r="A45" s="9" t="s">
        <v>16</v>
      </c>
    </row>
    <row r="46" spans="1:7" ht="12.75">
      <c r="A46" s="1" t="s">
        <v>0</v>
      </c>
      <c r="B46" s="1" t="s">
        <v>1</v>
      </c>
      <c r="C46" s="1" t="s">
        <v>4</v>
      </c>
      <c r="D46" s="1" t="s">
        <v>2</v>
      </c>
      <c r="E46" s="1" t="s">
        <v>3</v>
      </c>
      <c r="F46" s="1" t="s">
        <v>5</v>
      </c>
      <c r="G46" s="1" t="s">
        <v>6</v>
      </c>
    </row>
    <row r="47" spans="1:3" ht="12.75">
      <c r="A47" s="1">
        <v>1</v>
      </c>
      <c r="B47" s="3">
        <v>1773</v>
      </c>
      <c r="C47" s="1">
        <v>0.5</v>
      </c>
    </row>
    <row r="48" spans="1:3" ht="12.75">
      <c r="A48" s="1">
        <f aca="true" t="shared" si="4" ref="A48:A53">A47+1</f>
        <v>2</v>
      </c>
      <c r="B48" s="3">
        <v>1843</v>
      </c>
      <c r="C48" s="1">
        <v>0.5</v>
      </c>
    </row>
    <row r="49" spans="1:3" ht="12.75">
      <c r="A49" s="1">
        <f t="shared" si="4"/>
        <v>3</v>
      </c>
      <c r="B49" s="3">
        <v>1355</v>
      </c>
      <c r="C49" s="1">
        <v>0</v>
      </c>
    </row>
    <row r="50" spans="1:3" ht="12.75">
      <c r="A50" s="1">
        <f t="shared" si="4"/>
        <v>4</v>
      </c>
      <c r="B50" s="3">
        <v>1452</v>
      </c>
      <c r="C50" s="1">
        <v>0</v>
      </c>
    </row>
    <row r="51" spans="1:3" ht="12.75">
      <c r="A51" s="1">
        <f t="shared" si="4"/>
        <v>5</v>
      </c>
      <c r="B51" s="3">
        <v>1556</v>
      </c>
      <c r="C51" s="1">
        <v>0.5</v>
      </c>
    </row>
    <row r="52" spans="1:3" ht="12.75">
      <c r="A52" s="1">
        <f t="shared" si="4"/>
        <v>6</v>
      </c>
      <c r="B52" s="3">
        <v>1827</v>
      </c>
      <c r="C52" s="1">
        <v>0</v>
      </c>
    </row>
    <row r="53" spans="1:7" ht="12.75">
      <c r="A53" s="4">
        <f t="shared" si="4"/>
        <v>7</v>
      </c>
      <c r="B53" s="19">
        <v>1981</v>
      </c>
      <c r="C53" s="4">
        <v>0</v>
      </c>
      <c r="D53" s="4"/>
      <c r="E53" s="4"/>
      <c r="F53" s="4"/>
      <c r="G53" s="4"/>
    </row>
    <row r="54" spans="1:7" ht="12.75">
      <c r="A54" s="1" t="s">
        <v>7</v>
      </c>
      <c r="B54" s="2">
        <f>AVERAGE(B47:B53)</f>
        <v>1683.857142857143</v>
      </c>
      <c r="C54" s="1">
        <f>SUM(C47:C53)</f>
        <v>1.5</v>
      </c>
      <c r="D54" s="1">
        <v>1600</v>
      </c>
      <c r="E54" s="8">
        <f>D54-B54</f>
        <v>-83.85714285714289</v>
      </c>
      <c r="F54" s="1">
        <f>Uppflyttning(E54)</f>
        <v>4.5</v>
      </c>
      <c r="G54" s="1">
        <f>Nedflyttning(E54)</f>
        <v>2</v>
      </c>
    </row>
    <row r="56" ht="12.75">
      <c r="A56" s="9" t="s">
        <v>17</v>
      </c>
    </row>
    <row r="57" spans="1:7" ht="12.75">
      <c r="A57" s="1" t="s">
        <v>0</v>
      </c>
      <c r="B57" s="1" t="s">
        <v>1</v>
      </c>
      <c r="C57" s="1" t="s">
        <v>4</v>
      </c>
      <c r="D57" s="1" t="s">
        <v>2</v>
      </c>
      <c r="E57" s="1" t="s">
        <v>3</v>
      </c>
      <c r="F57" s="1" t="s">
        <v>5</v>
      </c>
      <c r="G57" s="1" t="s">
        <v>6</v>
      </c>
    </row>
    <row r="58" spans="1:3" ht="12.75">
      <c r="A58" s="1">
        <v>1</v>
      </c>
      <c r="B58" s="3">
        <v>1355</v>
      </c>
      <c r="C58" s="1">
        <v>0.5</v>
      </c>
    </row>
    <row r="59" spans="1:3" ht="12.75">
      <c r="A59" s="1">
        <f aca="true" t="shared" si="5" ref="A59:A64">A58+1</f>
        <v>2</v>
      </c>
      <c r="B59" s="3">
        <v>1981</v>
      </c>
      <c r="C59" s="1">
        <v>0.5</v>
      </c>
    </row>
    <row r="60" spans="1:3" ht="12.75">
      <c r="A60" s="1">
        <f t="shared" si="5"/>
        <v>3</v>
      </c>
      <c r="B60" s="3">
        <v>1452</v>
      </c>
      <c r="C60" s="1">
        <v>0.5</v>
      </c>
    </row>
    <row r="61" spans="1:3" ht="12.75">
      <c r="A61" s="1">
        <f t="shared" si="5"/>
        <v>4</v>
      </c>
      <c r="B61" s="3">
        <v>1773</v>
      </c>
      <c r="C61" s="1">
        <v>0.5</v>
      </c>
    </row>
    <row r="62" spans="1:3" ht="12.75">
      <c r="A62" s="1">
        <f t="shared" si="5"/>
        <v>5</v>
      </c>
      <c r="B62" s="3">
        <v>1606</v>
      </c>
      <c r="C62" s="1">
        <v>0.5</v>
      </c>
    </row>
    <row r="63" spans="1:3" ht="12.75">
      <c r="A63" s="1">
        <f t="shared" si="5"/>
        <v>6</v>
      </c>
      <c r="B63" s="3">
        <v>1843</v>
      </c>
      <c r="C63" s="1">
        <v>0</v>
      </c>
    </row>
    <row r="64" spans="1:7" ht="12.75">
      <c r="A64" s="4">
        <f t="shared" si="5"/>
        <v>7</v>
      </c>
      <c r="B64" s="19">
        <v>1827</v>
      </c>
      <c r="C64" s="4">
        <v>0</v>
      </c>
      <c r="D64" s="4"/>
      <c r="E64" s="4"/>
      <c r="F64" s="4"/>
      <c r="G64" s="4"/>
    </row>
    <row r="65" spans="1:7" ht="12.75">
      <c r="A65" s="1" t="s">
        <v>7</v>
      </c>
      <c r="B65" s="2">
        <f>AVERAGE(B58:B64)</f>
        <v>1691</v>
      </c>
      <c r="C65" s="1">
        <f>SUM(C58:C64)</f>
        <v>2.5</v>
      </c>
      <c r="D65" s="1">
        <v>1600</v>
      </c>
      <c r="E65" s="8">
        <f>D65-B65</f>
        <v>-91</v>
      </c>
      <c r="F65" s="1">
        <f>Uppflyttning(E65)</f>
        <v>4.5</v>
      </c>
      <c r="G65" s="1">
        <f>Nedflyttning(E65)</f>
        <v>2</v>
      </c>
    </row>
    <row r="67" ht="12.75">
      <c r="A67" s="9" t="s">
        <v>18</v>
      </c>
    </row>
    <row r="68" spans="1:7" ht="12.75">
      <c r="A68" s="1" t="s">
        <v>0</v>
      </c>
      <c r="B68" s="1" t="s">
        <v>1</v>
      </c>
      <c r="C68" s="1" t="s">
        <v>4</v>
      </c>
      <c r="D68" s="1" t="s">
        <v>2</v>
      </c>
      <c r="E68" s="1" t="s">
        <v>3</v>
      </c>
      <c r="F68" s="1" t="s">
        <v>5</v>
      </c>
      <c r="G68" s="1" t="s">
        <v>6</v>
      </c>
    </row>
    <row r="69" spans="1:3" ht="12.75">
      <c r="A69" s="1">
        <v>1</v>
      </c>
      <c r="B69" s="3">
        <v>1843</v>
      </c>
      <c r="C69" s="1">
        <v>0</v>
      </c>
    </row>
    <row r="70" spans="1:3" ht="12.75">
      <c r="A70" s="1">
        <f aca="true" t="shared" si="6" ref="A70:A75">A69+1</f>
        <v>2</v>
      </c>
      <c r="B70" s="3">
        <v>1355</v>
      </c>
      <c r="C70" s="1">
        <v>1</v>
      </c>
    </row>
    <row r="71" spans="1:3" ht="12.75">
      <c r="A71" s="1">
        <f t="shared" si="6"/>
        <v>3</v>
      </c>
      <c r="B71" s="3">
        <v>1556</v>
      </c>
      <c r="C71" s="1">
        <v>0.5</v>
      </c>
    </row>
    <row r="72" spans="1:3" ht="12.75">
      <c r="A72" s="1">
        <f t="shared" si="6"/>
        <v>4</v>
      </c>
      <c r="B72" s="3">
        <v>1606</v>
      </c>
      <c r="C72" s="1">
        <v>1</v>
      </c>
    </row>
    <row r="73" spans="1:3" ht="12.75">
      <c r="A73" s="1">
        <f t="shared" si="6"/>
        <v>5</v>
      </c>
      <c r="B73" s="3">
        <v>1827</v>
      </c>
      <c r="C73" s="1">
        <v>1</v>
      </c>
    </row>
    <row r="74" spans="1:3" ht="12.75">
      <c r="A74" s="1">
        <f t="shared" si="6"/>
        <v>6</v>
      </c>
      <c r="B74" s="3">
        <v>1981</v>
      </c>
      <c r="C74" s="1">
        <v>0</v>
      </c>
    </row>
    <row r="75" spans="1:7" ht="12.75">
      <c r="A75" s="4">
        <f t="shared" si="6"/>
        <v>7</v>
      </c>
      <c r="B75" s="19">
        <v>1773</v>
      </c>
      <c r="C75" s="4">
        <v>0</v>
      </c>
      <c r="D75" s="4"/>
      <c r="E75" s="4"/>
      <c r="F75" s="4"/>
      <c r="G75" s="4"/>
    </row>
    <row r="76" spans="1:7" ht="12.75">
      <c r="A76" s="1" t="s">
        <v>7</v>
      </c>
      <c r="B76" s="2">
        <f>AVERAGE(B69:B75)</f>
        <v>1705.857142857143</v>
      </c>
      <c r="C76" s="1">
        <f>SUM(C69:C75)</f>
        <v>3.5</v>
      </c>
      <c r="D76" s="1">
        <v>1600</v>
      </c>
      <c r="E76" s="8">
        <f>D76-B76</f>
        <v>-105.85714285714289</v>
      </c>
      <c r="F76" s="1">
        <f>Uppflyttning(E76)</f>
        <v>4.5</v>
      </c>
      <c r="G76" s="1">
        <f>Nedflyttning(E76)</f>
        <v>2</v>
      </c>
    </row>
    <row r="78" ht="12.75">
      <c r="A78" s="9" t="s">
        <v>19</v>
      </c>
    </row>
    <row r="79" spans="1:7" ht="12.75">
      <c r="A79" s="1" t="s">
        <v>0</v>
      </c>
      <c r="B79" s="1" t="s">
        <v>1</v>
      </c>
      <c r="C79" s="1" t="s">
        <v>4</v>
      </c>
      <c r="D79" s="1" t="s">
        <v>2</v>
      </c>
      <c r="E79" s="1" t="s">
        <v>3</v>
      </c>
      <c r="F79" s="1" t="s">
        <v>5</v>
      </c>
      <c r="G79" s="1" t="s">
        <v>6</v>
      </c>
    </row>
    <row r="80" spans="1:3" ht="12.75">
      <c r="A80" s="1">
        <v>1</v>
      </c>
      <c r="B80" s="3">
        <v>1556</v>
      </c>
      <c r="C80" s="1">
        <v>0.5</v>
      </c>
    </row>
    <row r="81" spans="1:3" ht="12.75">
      <c r="A81" s="1">
        <f aca="true" t="shared" si="7" ref="A81:A86">A80+1</f>
        <v>2</v>
      </c>
      <c r="B81" s="3">
        <v>1452</v>
      </c>
      <c r="C81" s="1">
        <v>0</v>
      </c>
    </row>
    <row r="82" spans="1:3" ht="12.75">
      <c r="A82" s="1">
        <f t="shared" si="7"/>
        <v>3</v>
      </c>
      <c r="B82" s="3">
        <v>1606</v>
      </c>
      <c r="C82" s="1">
        <v>1</v>
      </c>
    </row>
    <row r="83" spans="1:3" ht="12.75">
      <c r="A83" s="1">
        <f t="shared" si="7"/>
        <v>4</v>
      </c>
      <c r="B83" s="3">
        <v>1827</v>
      </c>
      <c r="C83" s="1">
        <v>0</v>
      </c>
    </row>
    <row r="84" spans="1:3" ht="12.75">
      <c r="A84" s="1">
        <f t="shared" si="7"/>
        <v>5</v>
      </c>
      <c r="B84" s="3">
        <v>1981</v>
      </c>
      <c r="C84" s="1">
        <v>0</v>
      </c>
    </row>
    <row r="85" spans="1:3" ht="12.75">
      <c r="A85" s="1">
        <f t="shared" si="7"/>
        <v>6</v>
      </c>
      <c r="B85" s="3">
        <v>1773</v>
      </c>
      <c r="C85" s="1">
        <v>1</v>
      </c>
    </row>
    <row r="86" spans="1:7" ht="12.75">
      <c r="A86" s="4">
        <f t="shared" si="7"/>
        <v>7</v>
      </c>
      <c r="B86" s="19">
        <v>1843</v>
      </c>
      <c r="C86" s="4">
        <v>0.5</v>
      </c>
      <c r="D86" s="4"/>
      <c r="E86" s="4"/>
      <c r="F86" s="4"/>
      <c r="G86" s="4"/>
    </row>
    <row r="87" spans="1:7" ht="12.75">
      <c r="A87" s="1" t="s">
        <v>7</v>
      </c>
      <c r="B87" s="2">
        <f>AVERAGE(B80:B86)</f>
        <v>1719.7142857142858</v>
      </c>
      <c r="C87" s="1">
        <f>SUM(C80:C86)</f>
        <v>3</v>
      </c>
      <c r="D87" s="1">
        <v>1300</v>
      </c>
      <c r="E87" s="8">
        <f>D87-B87</f>
        <v>-419.7142857142858</v>
      </c>
      <c r="F87" s="1">
        <f>Uppflyttning(E87)</f>
        <v>1.5</v>
      </c>
      <c r="G87" s="1">
        <f>Nedflyttning(E87)</f>
        <v>0.5</v>
      </c>
    </row>
    <row r="89" ht="12.75">
      <c r="A89" s="9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spans="1:7" ht="12.75">
      <c r="A97" s="4"/>
      <c r="B97" s="19"/>
      <c r="C97" s="4"/>
      <c r="D97" s="4"/>
      <c r="E97" s="4"/>
      <c r="F97" s="4"/>
      <c r="G97" s="4"/>
    </row>
    <row r="98" spans="2:5" ht="12.75">
      <c r="B98" s="2"/>
      <c r="E98" s="8"/>
    </row>
    <row r="100" ht="12.75">
      <c r="A100" s="9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spans="1:7" ht="12.75">
      <c r="A108" s="4"/>
      <c r="B108" s="19"/>
      <c r="C108" s="4"/>
      <c r="D108" s="4"/>
      <c r="E108" s="4"/>
      <c r="F108" s="4"/>
      <c r="G108" s="4"/>
    </row>
    <row r="109" spans="2:5" ht="12.75">
      <c r="B109" s="2"/>
      <c r="E109" s="8"/>
    </row>
    <row r="110" spans="1:7" ht="12.75">
      <c r="A110" s="10"/>
      <c r="B110" s="10"/>
      <c r="C110" s="10"/>
      <c r="D110" s="10"/>
      <c r="E110" s="10"/>
      <c r="F110" s="10"/>
      <c r="G110" s="10"/>
    </row>
    <row r="111" ht="12.75">
      <c r="A111" s="9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spans="1:7" ht="12.75">
      <c r="A119" s="4"/>
      <c r="B119" s="19"/>
      <c r="C119" s="4"/>
      <c r="D119" s="4"/>
      <c r="E119" s="4"/>
      <c r="F119" s="4"/>
      <c r="G119" s="4"/>
    </row>
    <row r="120" spans="2:5" ht="12.75">
      <c r="B120" s="2"/>
      <c r="E120" s="8"/>
    </row>
    <row r="121" spans="1:7" ht="12.75">
      <c r="A121" s="10"/>
      <c r="B121" s="11"/>
      <c r="C121" s="10"/>
      <c r="D121" s="10"/>
      <c r="E121" s="12"/>
      <c r="F121" s="10"/>
      <c r="G121" s="10"/>
    </row>
    <row r="122" ht="12.75">
      <c r="A122" s="9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spans="1:7" ht="12.75">
      <c r="A130" s="4"/>
      <c r="B130" s="19"/>
      <c r="C130" s="4"/>
      <c r="D130" s="4"/>
      <c r="E130" s="4"/>
      <c r="F130" s="4"/>
      <c r="G130" s="4"/>
    </row>
    <row r="131" spans="2:5" ht="12.75">
      <c r="B131" s="2"/>
      <c r="E131" s="8"/>
    </row>
    <row r="132" spans="1:7" ht="12.75">
      <c r="A132" s="10"/>
      <c r="B132" s="11"/>
      <c r="C132" s="10"/>
      <c r="D132" s="10"/>
      <c r="E132" s="12"/>
      <c r="F132" s="10"/>
      <c r="G132" s="10"/>
    </row>
    <row r="133" ht="12.75">
      <c r="A133" s="9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spans="1:7" ht="12.75">
      <c r="A141" s="4"/>
      <c r="B141" s="19"/>
      <c r="C141" s="4"/>
      <c r="D141" s="4"/>
      <c r="E141" s="4"/>
      <c r="F141" s="4"/>
      <c r="G141" s="4"/>
    </row>
    <row r="142" spans="2:5" ht="12.75">
      <c r="B142" s="2"/>
      <c r="E142" s="8"/>
    </row>
    <row r="143" spans="1:7" ht="12.75">
      <c r="A143" s="10"/>
      <c r="B143" s="11"/>
      <c r="C143" s="10"/>
      <c r="D143" s="10"/>
      <c r="E143" s="12"/>
      <c r="F143" s="10"/>
      <c r="G143" s="10"/>
    </row>
    <row r="144" ht="12.75">
      <c r="F144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5"/>
  <dimension ref="A1:E16"/>
  <sheetViews>
    <sheetView workbookViewId="0" topLeftCell="A1">
      <selection activeCell="G8" sqref="G8"/>
    </sheetView>
  </sheetViews>
  <sheetFormatPr defaultColWidth="9.140625" defaultRowHeight="12.75"/>
  <cols>
    <col min="2" max="3" width="10.7109375" style="0" bestFit="1" customWidth="1"/>
  </cols>
  <sheetData>
    <row r="1" spans="2:3" ht="12.75">
      <c r="B1" t="s">
        <v>8</v>
      </c>
      <c r="C1" t="s">
        <v>9</v>
      </c>
    </row>
    <row r="2" spans="1:3" ht="12.75">
      <c r="A2" s="5" t="s">
        <v>4</v>
      </c>
      <c r="B2" s="5" t="s">
        <v>3</v>
      </c>
      <c r="C2" s="5" t="s">
        <v>3</v>
      </c>
    </row>
    <row r="3" spans="1:3" ht="12.75">
      <c r="A3">
        <v>0.5</v>
      </c>
      <c r="B3">
        <v>-516</v>
      </c>
      <c r="C3">
        <v>-335</v>
      </c>
    </row>
    <row r="4" spans="1:3" ht="12.75">
      <c r="A4">
        <f aca="true" t="shared" si="0" ref="A4:A15">A3+0.5</f>
        <v>1</v>
      </c>
      <c r="B4">
        <v>-438</v>
      </c>
      <c r="C4">
        <v>-222</v>
      </c>
    </row>
    <row r="5" spans="1:3" ht="12.75">
      <c r="A5">
        <f t="shared" si="0"/>
        <v>1.5</v>
      </c>
      <c r="B5">
        <v>-374</v>
      </c>
      <c r="C5">
        <v>-144</v>
      </c>
    </row>
    <row r="6" spans="1:3" ht="12.75">
      <c r="A6">
        <f t="shared" si="0"/>
        <v>2</v>
      </c>
      <c r="B6">
        <v>-318</v>
      </c>
      <c r="C6">
        <v>-80</v>
      </c>
    </row>
    <row r="7" spans="1:3" ht="12.75">
      <c r="A7">
        <f t="shared" si="0"/>
        <v>2.5</v>
      </c>
      <c r="B7">
        <v>-265</v>
      </c>
      <c r="C7">
        <v>-34</v>
      </c>
    </row>
    <row r="8" spans="1:3" ht="12.75">
      <c r="A8">
        <f t="shared" si="0"/>
        <v>3</v>
      </c>
      <c r="B8">
        <v>-214</v>
      </c>
      <c r="C8">
        <v>29</v>
      </c>
    </row>
    <row r="9" spans="1:3" ht="12.75">
      <c r="A9">
        <f t="shared" si="0"/>
        <v>3.5</v>
      </c>
      <c r="B9">
        <v>-163</v>
      </c>
      <c r="C9">
        <v>80</v>
      </c>
    </row>
    <row r="10" spans="1:3" ht="12.75">
      <c r="A10">
        <f t="shared" si="0"/>
        <v>4</v>
      </c>
      <c r="B10">
        <v>-111</v>
      </c>
      <c r="C10">
        <v>131</v>
      </c>
    </row>
    <row r="11" spans="1:3" ht="12.75">
      <c r="A11">
        <f t="shared" si="0"/>
        <v>4.5</v>
      </c>
      <c r="B11">
        <v>-54</v>
      </c>
      <c r="C11">
        <v>183</v>
      </c>
    </row>
    <row r="12" spans="1:3" ht="12.75">
      <c r="A12">
        <f t="shared" si="0"/>
        <v>5</v>
      </c>
      <c r="B12">
        <v>10</v>
      </c>
      <c r="C12">
        <v>240</v>
      </c>
    </row>
    <row r="13" spans="1:3" ht="12.75">
      <c r="A13">
        <f t="shared" si="0"/>
        <v>5.5</v>
      </c>
      <c r="B13">
        <v>88</v>
      </c>
      <c r="C13">
        <v>304</v>
      </c>
    </row>
    <row r="14" spans="1:3" ht="12.75">
      <c r="A14">
        <f t="shared" si="0"/>
        <v>6</v>
      </c>
      <c r="B14">
        <v>200</v>
      </c>
      <c r="C14">
        <v>382</v>
      </c>
    </row>
    <row r="15" spans="1:3" ht="12.75">
      <c r="A15">
        <f t="shared" si="0"/>
        <v>6.5</v>
      </c>
      <c r="B15">
        <v>1000</v>
      </c>
      <c r="C15">
        <v>504</v>
      </c>
    </row>
    <row r="16" ht="12.75">
      <c r="E16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LASS</cp:lastModifiedBy>
  <cp:lastPrinted>2012-05-19T19:19:53Z</cp:lastPrinted>
  <dcterms:created xsi:type="dcterms:W3CDTF">1996-11-28T13:12:19Z</dcterms:created>
  <dcterms:modified xsi:type="dcterms:W3CDTF">2013-05-12T15:42:45Z</dcterms:modified>
  <cp:category/>
  <cp:version/>
  <cp:contentType/>
  <cp:contentStatus/>
</cp:coreProperties>
</file>